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9815" windowHeight="816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Položky!$A$1:$G$200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4519"/>
</workbook>
</file>

<file path=xl/calcChain.xml><?xml version="1.0" encoding="utf-8"?>
<calcChain xmlns="http://schemas.openxmlformats.org/spreadsheetml/2006/main">
  <c r="BE199" i="3"/>
  <c r="BE200" s="1"/>
  <c r="BD199"/>
  <c r="BD200" s="1"/>
  <c r="BC199"/>
  <c r="BC200" s="1"/>
  <c r="BA199"/>
  <c r="BA200" s="1"/>
  <c r="G199"/>
  <c r="G200" s="1"/>
  <c r="C200"/>
  <c r="BE196"/>
  <c r="BE197" s="1"/>
  <c r="BD196"/>
  <c r="BD197" s="1"/>
  <c r="BC196"/>
  <c r="BA196"/>
  <c r="BA197" s="1"/>
  <c r="G196"/>
  <c r="G197" s="1"/>
  <c r="BC197"/>
  <c r="C197"/>
  <c r="BE193"/>
  <c r="BD193"/>
  <c r="BC193"/>
  <c r="BA193"/>
  <c r="G193"/>
  <c r="BB193" s="1"/>
  <c r="BE192"/>
  <c r="BD192"/>
  <c r="BC192"/>
  <c r="BA192"/>
  <c r="G192"/>
  <c r="BB192" s="1"/>
  <c r="BE191"/>
  <c r="BD191"/>
  <c r="BC191"/>
  <c r="BA191"/>
  <c r="G191"/>
  <c r="BB191" s="1"/>
  <c r="BE190"/>
  <c r="BD190"/>
  <c r="BC190"/>
  <c r="BA190"/>
  <c r="G190"/>
  <c r="BB190" s="1"/>
  <c r="BE189"/>
  <c r="BD189"/>
  <c r="BC189"/>
  <c r="BA189"/>
  <c r="G189"/>
  <c r="BB189" s="1"/>
  <c r="BE188"/>
  <c r="BD188"/>
  <c r="BC188"/>
  <c r="BA188"/>
  <c r="G188"/>
  <c r="BB188" s="1"/>
  <c r="BE187"/>
  <c r="BD187"/>
  <c r="BC187"/>
  <c r="BA187"/>
  <c r="G187"/>
  <c r="BB187" s="1"/>
  <c r="BE186"/>
  <c r="BD186"/>
  <c r="BC186"/>
  <c r="BB186"/>
  <c r="BA186"/>
  <c r="G186"/>
  <c r="BE185"/>
  <c r="BD185"/>
  <c r="BC185"/>
  <c r="BA185"/>
  <c r="G185"/>
  <c r="C194"/>
  <c r="BE182"/>
  <c r="BE183" s="1"/>
  <c r="BD182"/>
  <c r="BD183" s="1"/>
  <c r="BC182"/>
  <c r="BA182"/>
  <c r="BA183" s="1"/>
  <c r="G182"/>
  <c r="G183" s="1"/>
  <c r="BC183"/>
  <c r="C183"/>
  <c r="BE179"/>
  <c r="BD179"/>
  <c r="BC179"/>
  <c r="BA179"/>
  <c r="G179"/>
  <c r="BB179" s="1"/>
  <c r="BE178"/>
  <c r="BD178"/>
  <c r="BC178"/>
  <c r="BA178"/>
  <c r="G178"/>
  <c r="BB178" s="1"/>
  <c r="BE177"/>
  <c r="BD177"/>
  <c r="BC177"/>
  <c r="BA177"/>
  <c r="G177"/>
  <c r="BB177" s="1"/>
  <c r="BE176"/>
  <c r="BD176"/>
  <c r="BC176"/>
  <c r="BB176"/>
  <c r="BA176"/>
  <c r="G176"/>
  <c r="BE175"/>
  <c r="BD175"/>
  <c r="BD180" s="1"/>
  <c r="BC175"/>
  <c r="BA175"/>
  <c r="G175"/>
  <c r="C180"/>
  <c r="BE172"/>
  <c r="BD172"/>
  <c r="BC172"/>
  <c r="BA172"/>
  <c r="G172"/>
  <c r="BB172" s="1"/>
  <c r="BE171"/>
  <c r="BD171"/>
  <c r="BC171"/>
  <c r="BA171"/>
  <c r="G171"/>
  <c r="BB171" s="1"/>
  <c r="BE170"/>
  <c r="BD170"/>
  <c r="BC170"/>
  <c r="BA170"/>
  <c r="G170"/>
  <c r="BB170" s="1"/>
  <c r="BE169"/>
  <c r="BD169"/>
  <c r="BC169"/>
  <c r="BA169"/>
  <c r="G169"/>
  <c r="BB169" s="1"/>
  <c r="BE168"/>
  <c r="BD168"/>
  <c r="BC168"/>
  <c r="BA168"/>
  <c r="G168"/>
  <c r="BB168" s="1"/>
  <c r="BE167"/>
  <c r="BD167"/>
  <c r="BC167"/>
  <c r="BA167"/>
  <c r="G167"/>
  <c r="BB167" s="1"/>
  <c r="BE166"/>
  <c r="BD166"/>
  <c r="BC166"/>
  <c r="BA166"/>
  <c r="G166"/>
  <c r="BB166" s="1"/>
  <c r="BE165"/>
  <c r="BD165"/>
  <c r="BC165"/>
  <c r="BA165"/>
  <c r="G165"/>
  <c r="BB165" s="1"/>
  <c r="BE164"/>
  <c r="BD164"/>
  <c r="BC164"/>
  <c r="BA164"/>
  <c r="G164"/>
  <c r="BB164" s="1"/>
  <c r="BE163"/>
  <c r="BD163"/>
  <c r="BC163"/>
  <c r="BA163"/>
  <c r="G163"/>
  <c r="BB163" s="1"/>
  <c r="BE162"/>
  <c r="BD162"/>
  <c r="BC162"/>
  <c r="BA162"/>
  <c r="G162"/>
  <c r="BB162" s="1"/>
  <c r="BE161"/>
  <c r="BD161"/>
  <c r="BC161"/>
  <c r="BA161"/>
  <c r="G161"/>
  <c r="BB161" s="1"/>
  <c r="BE160"/>
  <c r="BD160"/>
  <c r="BC160"/>
  <c r="BA160"/>
  <c r="G160"/>
  <c r="BB160" s="1"/>
  <c r="BE159"/>
  <c r="BD159"/>
  <c r="BC159"/>
  <c r="BB159"/>
  <c r="BA159"/>
  <c r="G159"/>
  <c r="BE158"/>
  <c r="BD158"/>
  <c r="BC158"/>
  <c r="BA158"/>
  <c r="G158"/>
  <c r="BB158" s="1"/>
  <c r="BE157"/>
  <c r="BD157"/>
  <c r="BC157"/>
  <c r="BB157"/>
  <c r="BA157"/>
  <c r="G157"/>
  <c r="BE156"/>
  <c r="BD156"/>
  <c r="BC156"/>
  <c r="BA156"/>
  <c r="G156"/>
  <c r="BB156" s="1"/>
  <c r="BE155"/>
  <c r="BD155"/>
  <c r="BC155"/>
  <c r="BA155"/>
  <c r="G155"/>
  <c r="BB155" s="1"/>
  <c r="BE154"/>
  <c r="BD154"/>
  <c r="BC154"/>
  <c r="BA154"/>
  <c r="G154"/>
  <c r="BB154" s="1"/>
  <c r="BE15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C148"/>
  <c r="BA148"/>
  <c r="G148"/>
  <c r="BB148" s="1"/>
  <c r="BE147"/>
  <c r="BD147"/>
  <c r="BC147"/>
  <c r="BA147"/>
  <c r="G147"/>
  <c r="BB147" s="1"/>
  <c r="C173"/>
  <c r="BE144"/>
  <c r="BD144"/>
  <c r="BC144"/>
  <c r="BB144"/>
  <c r="BA144"/>
  <c r="G144"/>
  <c r="BE143"/>
  <c r="BD143"/>
  <c r="BC143"/>
  <c r="BA143"/>
  <c r="G143"/>
  <c r="BB143" s="1"/>
  <c r="BE142"/>
  <c r="BD142"/>
  <c r="BC142"/>
  <c r="BA142"/>
  <c r="G142"/>
  <c r="BB142" s="1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D138"/>
  <c r="BC138"/>
  <c r="BB138"/>
  <c r="BA138"/>
  <c r="G138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C145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B125"/>
  <c r="BA125"/>
  <c r="G125"/>
  <c r="C133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B116"/>
  <c r="BA116"/>
  <c r="G116"/>
  <c r="BE115"/>
  <c r="BD115"/>
  <c r="BC115"/>
  <c r="BA115"/>
  <c r="G115"/>
  <c r="BB115" s="1"/>
  <c r="BE114"/>
  <c r="BD114"/>
  <c r="BC114"/>
  <c r="BB114"/>
  <c r="BA114"/>
  <c r="G114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C123"/>
  <c r="BE105"/>
  <c r="BE106" s="1"/>
  <c r="BD105"/>
  <c r="BC105"/>
  <c r="BC106" s="1"/>
  <c r="BB105"/>
  <c r="BB106" s="1"/>
  <c r="BA105"/>
  <c r="BA106" s="1"/>
  <c r="G105"/>
  <c r="BD106"/>
  <c r="G106"/>
  <c r="C106"/>
  <c r="BE102"/>
  <c r="BE103" s="1"/>
  <c r="BD102"/>
  <c r="BD103" s="1"/>
  <c r="BC102"/>
  <c r="BC103" s="1"/>
  <c r="BB102"/>
  <c r="BB103" s="1"/>
  <c r="G102"/>
  <c r="BA102" s="1"/>
  <c r="BA103" s="1"/>
  <c r="C103"/>
  <c r="BE99"/>
  <c r="BD99"/>
  <c r="BC99"/>
  <c r="BB99"/>
  <c r="G99"/>
  <c r="BA99" s="1"/>
  <c r="BE98"/>
  <c r="BD98"/>
  <c r="BC98"/>
  <c r="BB98"/>
  <c r="G98"/>
  <c r="BA98" s="1"/>
  <c r="BE97"/>
  <c r="BD97"/>
  <c r="BD100" s="1"/>
  <c r="BC97"/>
  <c r="BB97"/>
  <c r="G97"/>
  <c r="BA97" s="1"/>
  <c r="C100"/>
  <c r="BE94"/>
  <c r="BD94"/>
  <c r="BC94"/>
  <c r="BB94"/>
  <c r="G94"/>
  <c r="BA94" s="1"/>
  <c r="BE93"/>
  <c r="BD93"/>
  <c r="BC93"/>
  <c r="BB93"/>
  <c r="G93"/>
  <c r="BA93" s="1"/>
  <c r="BE92"/>
  <c r="BD92"/>
  <c r="BC92"/>
  <c r="BB92"/>
  <c r="G92"/>
  <c r="BA92" s="1"/>
  <c r="BE91"/>
  <c r="BD91"/>
  <c r="BC91"/>
  <c r="BB91"/>
  <c r="G91"/>
  <c r="BA91" s="1"/>
  <c r="BE90"/>
  <c r="BD90"/>
  <c r="BC90"/>
  <c r="BB90"/>
  <c r="G90"/>
  <c r="BA90" s="1"/>
  <c r="BE89"/>
  <c r="BD89"/>
  <c r="BC89"/>
  <c r="BB89"/>
  <c r="G89"/>
  <c r="BA89" s="1"/>
  <c r="BE88"/>
  <c r="BD88"/>
  <c r="BC88"/>
  <c r="BB88"/>
  <c r="G88"/>
  <c r="BA88" s="1"/>
  <c r="BE87"/>
  <c r="BD87"/>
  <c r="BC87"/>
  <c r="BB87"/>
  <c r="G87"/>
  <c r="BA87" s="1"/>
  <c r="BE86"/>
  <c r="BD86"/>
  <c r="BC86"/>
  <c r="BB86"/>
  <c r="G86"/>
  <c r="BA86" s="1"/>
  <c r="BE85"/>
  <c r="BD85"/>
  <c r="BC85"/>
  <c r="BB85"/>
  <c r="G85"/>
  <c r="BA85" s="1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E81"/>
  <c r="BD81"/>
  <c r="BC81"/>
  <c r="BB81"/>
  <c r="G81"/>
  <c r="BA81" s="1"/>
  <c r="BE80"/>
  <c r="BD80"/>
  <c r="BC80"/>
  <c r="BB80"/>
  <c r="G80"/>
  <c r="BA80" s="1"/>
  <c r="BE79"/>
  <c r="BD79"/>
  <c r="BC79"/>
  <c r="BB79"/>
  <c r="G79"/>
  <c r="BA79" s="1"/>
  <c r="BE78"/>
  <c r="BD78"/>
  <c r="BC78"/>
  <c r="BB78"/>
  <c r="G78"/>
  <c r="BA78" s="1"/>
  <c r="BE77"/>
  <c r="BD77"/>
  <c r="BC77"/>
  <c r="BB77"/>
  <c r="G77"/>
  <c r="BA77" s="1"/>
  <c r="BE76"/>
  <c r="BD76"/>
  <c r="BC76"/>
  <c r="BB76"/>
  <c r="G76"/>
  <c r="BA76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C95"/>
  <c r="BE69"/>
  <c r="BD69"/>
  <c r="BC69"/>
  <c r="BC70" s="1"/>
  <c r="BB69"/>
  <c r="BB70" s="1"/>
  <c r="G69"/>
  <c r="BA69" s="1"/>
  <c r="BA70" s="1"/>
  <c r="BE70"/>
  <c r="BD70"/>
  <c r="C70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C67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BA56"/>
  <c r="G56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50"/>
  <c r="BD50"/>
  <c r="BC50"/>
  <c r="BB50"/>
  <c r="G50"/>
  <c r="BA50" s="1"/>
  <c r="BE49"/>
  <c r="BD49"/>
  <c r="BC49"/>
  <c r="BB49"/>
  <c r="G49"/>
  <c r="BA49" s="1"/>
  <c r="BE48"/>
  <c r="BD48"/>
  <c r="BC48"/>
  <c r="BB48"/>
  <c r="BA48"/>
  <c r="G48"/>
  <c r="C60"/>
  <c r="BE45"/>
  <c r="BD45"/>
  <c r="BC45"/>
  <c r="BB45"/>
  <c r="G45"/>
  <c r="BA45" s="1"/>
  <c r="BE44"/>
  <c r="BD44"/>
  <c r="BC44"/>
  <c r="BB44"/>
  <c r="G44"/>
  <c r="BA44" s="1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C46"/>
  <c r="BE38"/>
  <c r="BD38"/>
  <c r="BC38"/>
  <c r="BB38"/>
  <c r="G38"/>
  <c r="BA38" s="1"/>
  <c r="BE37"/>
  <c r="BD37"/>
  <c r="BC37"/>
  <c r="BB37"/>
  <c r="G37"/>
  <c r="BA37" s="1"/>
  <c r="BE36"/>
  <c r="BD36"/>
  <c r="BC36"/>
  <c r="BB36"/>
  <c r="G36"/>
  <c r="C39"/>
  <c r="BE33"/>
  <c r="BD33"/>
  <c r="BC33"/>
  <c r="BB33"/>
  <c r="BA33"/>
  <c r="G33"/>
  <c r="BE32"/>
  <c r="BD32"/>
  <c r="BC32"/>
  <c r="BB32"/>
  <c r="G32"/>
  <c r="BA32" s="1"/>
  <c r="BE31"/>
  <c r="BD31"/>
  <c r="BC31"/>
  <c r="BB31"/>
  <c r="G31"/>
  <c r="BB34"/>
  <c r="C34"/>
  <c r="BE28"/>
  <c r="BD28"/>
  <c r="BC28"/>
  <c r="BB28"/>
  <c r="BA28"/>
  <c r="G28"/>
  <c r="BE27"/>
  <c r="BD27"/>
  <c r="BC27"/>
  <c r="BB27"/>
  <c r="G27"/>
  <c r="BA27" s="1"/>
  <c r="BE26"/>
  <c r="BD26"/>
  <c r="BC26"/>
  <c r="BB26"/>
  <c r="BB29" s="1"/>
  <c r="BA26"/>
  <c r="G26"/>
  <c r="C29"/>
  <c r="BE23"/>
  <c r="BD23"/>
  <c r="BC23"/>
  <c r="BB23"/>
  <c r="G23"/>
  <c r="BA23" s="1"/>
  <c r="BE22"/>
  <c r="BD22"/>
  <c r="BC22"/>
  <c r="BB22"/>
  <c r="G22"/>
  <c r="BA22" s="1"/>
  <c r="BE21"/>
  <c r="BD21"/>
  <c r="BC21"/>
  <c r="BB21"/>
  <c r="BB24" s="1"/>
  <c r="BA21"/>
  <c r="G21"/>
  <c r="C24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BA14"/>
  <c r="G14"/>
  <c r="BE13"/>
  <c r="BD13"/>
  <c r="BC13"/>
  <c r="BB13"/>
  <c r="G13"/>
  <c r="BA13" s="1"/>
  <c r="BE12"/>
  <c r="BD12"/>
  <c r="BC12"/>
  <c r="BB12"/>
  <c r="BA12"/>
  <c r="G12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C19"/>
  <c r="G34" l="1"/>
  <c r="BB39"/>
  <c r="BB60"/>
  <c r="BE133"/>
  <c r="G100"/>
  <c r="BE123"/>
  <c r="BD123"/>
  <c r="BD133"/>
  <c r="BD145"/>
  <c r="BD173"/>
  <c r="BB19"/>
  <c r="BE29"/>
  <c r="BC29"/>
  <c r="BD34"/>
  <c r="BC34"/>
  <c r="BB46"/>
  <c r="BD67"/>
  <c r="G19"/>
  <c r="BA31"/>
  <c r="BA34" s="1"/>
  <c r="BE34"/>
  <c r="G39"/>
  <c r="BD39"/>
  <c r="BC39"/>
  <c r="G67"/>
  <c r="BA67"/>
  <c r="G70"/>
  <c r="BC123"/>
  <c r="BA123"/>
  <c r="BA133"/>
  <c r="G145"/>
  <c r="BE145"/>
  <c r="BC145"/>
  <c r="G180"/>
  <c r="BE180"/>
  <c r="BC180"/>
  <c r="G194"/>
  <c r="BE194"/>
  <c r="BC194"/>
  <c r="BD194"/>
  <c r="BE46"/>
  <c r="BE60"/>
  <c r="BC67"/>
  <c r="BE67"/>
  <c r="BA100"/>
  <c r="BE24"/>
  <c r="G29"/>
  <c r="BD29"/>
  <c r="BA8"/>
  <c r="BE19"/>
  <c r="G24"/>
  <c r="BD24"/>
  <c r="BC24"/>
  <c r="BA36"/>
  <c r="BA39" s="1"/>
  <c r="BE39"/>
  <c r="G46"/>
  <c r="BD46"/>
  <c r="BC46"/>
  <c r="G60"/>
  <c r="BD60"/>
  <c r="BC60"/>
  <c r="BB67"/>
  <c r="BD95"/>
  <c r="G123"/>
  <c r="G133"/>
  <c r="BA145"/>
  <c r="BE173"/>
  <c r="BA180"/>
  <c r="BA194"/>
  <c r="BB173"/>
  <c r="G173"/>
  <c r="BC173"/>
  <c r="BA173"/>
  <c r="BC133"/>
  <c r="G103"/>
  <c r="BB100"/>
  <c r="BC100"/>
  <c r="BE100"/>
  <c r="G95"/>
  <c r="BE95"/>
  <c r="BB95"/>
  <c r="BA95"/>
  <c r="BC95"/>
  <c r="BD19"/>
  <c r="BC19"/>
  <c r="BA29"/>
  <c r="BA24"/>
  <c r="BA46"/>
  <c r="BA60"/>
  <c r="BA19"/>
  <c r="BB123"/>
  <c r="BB133"/>
  <c r="BB135"/>
  <c r="BB145" s="1"/>
  <c r="BB175"/>
  <c r="BB180" s="1"/>
  <c r="BB182"/>
  <c r="BB183" s="1"/>
  <c r="BB185"/>
  <c r="BB194" s="1"/>
  <c r="BB196"/>
  <c r="BB197" s="1"/>
  <c r="BB199"/>
  <c r="BB200" s="1"/>
</calcChain>
</file>

<file path=xl/sharedStrings.xml><?xml version="1.0" encoding="utf-8"?>
<sst xmlns="http://schemas.openxmlformats.org/spreadsheetml/2006/main" count="547" uniqueCount="338">
  <si>
    <t>Objekt :</t>
  </si>
  <si>
    <t>Stavba :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</si>
  <si>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</si>
  <si>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</si>
  <si>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</si>
  <si>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</si>
  <si>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</si>
  <si>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</si>
  <si>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</si>
  <si>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</si>
  <si>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</si>
  <si>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</si>
  <si>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</si>
  <si>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3</t>
  </si>
  <si>
    <t>Svislé a kompletní konstrukce</t>
  </si>
  <si>
    <t>340 10-0012.RAA</t>
  </si>
  <si>
    <t>Zazdívka otvorů v příčkách plochy nad 4 m2 příčka tloušťky 10 cm</t>
  </si>
  <si>
    <t>m2</t>
  </si>
  <si>
    <t>340 10-0012.RAB</t>
  </si>
  <si>
    <t>Zazdívka otvorů v příčkách plochy nad 4 m2 příčka tloušťky 15 cm</t>
  </si>
  <si>
    <t>342255024RT1</t>
  </si>
  <si>
    <t>Příčky z desek Ytong tl. 10 cm desky P 2 - 500, 599 x 249 x 100 mm</t>
  </si>
  <si>
    <t>342255028RT1</t>
  </si>
  <si>
    <t>Příčky z desek Ytong tl. 15 cm desky P 2 - 500, 599 x 249 x 150 mm</t>
  </si>
  <si>
    <t>342 28-0060.RAA</t>
  </si>
  <si>
    <t>Podhled zavěšený z desek sádrokartonových ocel. nosná kce, deska standard 12,5 mm, omítka</t>
  </si>
  <si>
    <t>342 28-0060.RAK</t>
  </si>
  <si>
    <t>Podhled zavěšený z desek sádrokartonových ocel. nosná kce, deska impreg. 12,5 mm, omítka</t>
  </si>
  <si>
    <t>342261211RT1</t>
  </si>
  <si>
    <t>Příčka sádrokarton. ocel.kce, 2x oplášť. tl.100 mm desky standard tl. 12,5 mm, izolace Orsil tl. 5 cm</t>
  </si>
  <si>
    <t>342261213R12</t>
  </si>
  <si>
    <t>Příčka sádrokarton. ocel.kce, 2x oplášť. tl.150 mm desky stzandart tl. 12,5 mm, Orsil tl. 5 cm</t>
  </si>
  <si>
    <t>311 27-0046.RAC</t>
  </si>
  <si>
    <t>Zdivo z tvárnic Ytong hladkých, tloušťka 36,5 cm tvárnice 500 x 250 x 365 mm, P 4 - 600</t>
  </si>
  <si>
    <t>m3</t>
  </si>
  <si>
    <t>310239211R00</t>
  </si>
  <si>
    <t xml:space="preserve">Zazdívka otvorů plochy do 4 m2 cihlami na MVC </t>
  </si>
  <si>
    <t>310237251R00</t>
  </si>
  <si>
    <t xml:space="preserve">Zazdívka otvorů pl. 0,25 m2 cihlami, tl. zdi 45 cm </t>
  </si>
  <si>
    <t>kus</t>
  </si>
  <si>
    <t>4</t>
  </si>
  <si>
    <t>Vodorovné konstrukce</t>
  </si>
  <si>
    <t>411 20-0021.RAk</t>
  </si>
  <si>
    <t>Zabetonování otvorů ve stropu do 10 m2 tloušťka 25 cm, bednění, výztuž</t>
  </si>
  <si>
    <t>434312141R00</t>
  </si>
  <si>
    <t xml:space="preserve">Schody v dlažbách z betonu prostého B20 (C 16/20) </t>
  </si>
  <si>
    <t>m</t>
  </si>
  <si>
    <t>430321414RK0</t>
  </si>
  <si>
    <t xml:space="preserve">Rampa konstrukce, železobeton B 30 (C 25/30) </t>
  </si>
  <si>
    <t>60</t>
  </si>
  <si>
    <t>Úpravy povrchů, omítky</t>
  </si>
  <si>
    <t>602011231RT3</t>
  </si>
  <si>
    <t>Omítka jednovrstvá 073/20 (ip 20) tloušťka vrstvy 5 mm</t>
  </si>
  <si>
    <t>602011213RT3</t>
  </si>
  <si>
    <t>Omítka jádrová vyrovnání pod odsekaný obklad tloušťka vrstvy 15 mm</t>
  </si>
  <si>
    <t>602011241RT3</t>
  </si>
  <si>
    <t>Omítka štuková 033/29 (ip 29 K) tloušťka vrstvy 4 mm</t>
  </si>
  <si>
    <t>61</t>
  </si>
  <si>
    <t>Upravy povrchů vnitřní</t>
  </si>
  <si>
    <t>611451131R10</t>
  </si>
  <si>
    <t xml:space="preserve">Oprava štuk.omítek stropů.do 5% plochy </t>
  </si>
  <si>
    <t>612409991R00</t>
  </si>
  <si>
    <t xml:space="preserve">Začištění omítek kolem oken,dveří apod. </t>
  </si>
  <si>
    <t>610991111R00</t>
  </si>
  <si>
    <t xml:space="preserve">Zakrývání výplní vnitřních otvorů </t>
  </si>
  <si>
    <t>62</t>
  </si>
  <si>
    <t>Upravy povrchů vnější</t>
  </si>
  <si>
    <t>622421131R00</t>
  </si>
  <si>
    <t xml:space="preserve">Omítka vnější stěn, MVC, hladká, složitost 1-2 </t>
  </si>
  <si>
    <t>622471521R00</t>
  </si>
  <si>
    <t xml:space="preserve">Omítka stěn,silikonová,Terrasol rýhov.2,0 mm,sl.2 </t>
  </si>
  <si>
    <t>622481211RT2</t>
  </si>
  <si>
    <t>Montáž výztužné sítě do stěrkového tmelu včetně výztužné sítě a stěrkového tmelu Baumit</t>
  </si>
  <si>
    <t>63</t>
  </si>
  <si>
    <t>Podlahy a podlahové konstrukce</t>
  </si>
  <si>
    <t>631 32-0011.RAA</t>
  </si>
  <si>
    <t>Mazanina vyztužená sítí, B 10 (C 8/10), tl. 8 cm drát 5,0 oka 100/100 mm</t>
  </si>
  <si>
    <t>631 31-0030.RA0</t>
  </si>
  <si>
    <t xml:space="preserve">Mazanina z betonu B 20 (C 16/20), tl. 5 cm </t>
  </si>
  <si>
    <t>631 31-0038.RA0</t>
  </si>
  <si>
    <t>631 40-0002.RA0</t>
  </si>
  <si>
    <t>Podlaha textilní koberec zátěžový v četně pokládky soklík</t>
  </si>
  <si>
    <t>998 77-7102.R00</t>
  </si>
  <si>
    <t xml:space="preserve">Přesun hmot pro podlahy syntetické, výšky do 12 m </t>
  </si>
  <si>
    <t>t</t>
  </si>
  <si>
    <t>64</t>
  </si>
  <si>
    <t>Výplně otvorů</t>
  </si>
  <si>
    <t>642 94-0014.RAA</t>
  </si>
  <si>
    <t>Dveře jednokřídlové 80/210 PVC hladkké plné - venkovní s nadsvětlíkem 80/60</t>
  </si>
  <si>
    <t>642 94-0010.RAA</t>
  </si>
  <si>
    <t>Dveře jednokřídlové 60/197 dřevotř. hladké plné potažené vysokotlakým lam.</t>
  </si>
  <si>
    <t>Dveře jednokřídlové 80/197 dřevotř. hladké plné potažené vysokotlakým lam.</t>
  </si>
  <si>
    <t>642 94-0014.RAB</t>
  </si>
  <si>
    <t>Dveře jednokřídlové 90/197 dřevotř. hladké, plné potažené vysokotlakým lam.</t>
  </si>
  <si>
    <t>642 94-0016.RAC</t>
  </si>
  <si>
    <t>Dveře jednokřídlové 80/197 protipožární</t>
  </si>
  <si>
    <t>642 94-0016.RAA</t>
  </si>
  <si>
    <t>Dveře jednokřídlové 90/197 protipožár</t>
  </si>
  <si>
    <t>642 94-0091.RAA</t>
  </si>
  <si>
    <t>Montáž dveří jednokřídllových v příčce zárubeň, práh</t>
  </si>
  <si>
    <t>642 94-0022.RAA</t>
  </si>
  <si>
    <t>Dveře dvoukřídlové 140/197 dřevěné hladké plné, potažené vysokotlakým lam.</t>
  </si>
  <si>
    <t>642 94-0020.RAA</t>
  </si>
  <si>
    <t>Dveře dvoukřídlové 190/197 dřevěné hladké plné -protipožár</t>
  </si>
  <si>
    <t>642 94-0092.RAA</t>
  </si>
  <si>
    <t xml:space="preserve">Montáž dveří dvoukřídlových </t>
  </si>
  <si>
    <t>642942111R00</t>
  </si>
  <si>
    <t>642942221R00</t>
  </si>
  <si>
    <t>94</t>
  </si>
  <si>
    <t>Lešení a stavební výtahy</t>
  </si>
  <si>
    <t>941941032R00</t>
  </si>
  <si>
    <t xml:space="preserve">Montáž lešení leh.řad.s podlahami,š.do 1 m, H 30 m </t>
  </si>
  <si>
    <t>944944011R00</t>
  </si>
  <si>
    <t xml:space="preserve">Montáž ochranné sítě z umělých vláken </t>
  </si>
  <si>
    <t>941941832R00</t>
  </si>
  <si>
    <t xml:space="preserve">Demontáž lešení leh.řad.s podlahami,š.1 m, H 30 m </t>
  </si>
  <si>
    <t>941941191RT3</t>
  </si>
  <si>
    <t>Příplatek za každý měsíc použití lešení k pol.1031 lešení pronajaté</t>
  </si>
  <si>
    <t>998 00-9101.R00</t>
  </si>
  <si>
    <t xml:space="preserve">Přesun hmot lešení samostatně budovaného </t>
  </si>
  <si>
    <t>95</t>
  </si>
  <si>
    <t>Dokončovací kce na pozem.stav.</t>
  </si>
  <si>
    <t>953981103R00</t>
  </si>
  <si>
    <t xml:space="preserve">Chemické kotvy do betonu, hl. 110 mm, M 12, ampule </t>
  </si>
  <si>
    <t>96</t>
  </si>
  <si>
    <t>Bourání konstrukcí</t>
  </si>
  <si>
    <t>962 20-0011.RAB</t>
  </si>
  <si>
    <t>Bourání příček z cihel pálených tloušťka 15 cm- Policie</t>
  </si>
  <si>
    <t>962 20-0011.RAA</t>
  </si>
  <si>
    <t>Bourání příček z cihel pálených tloušťka 10 cm -Restaurace</t>
  </si>
  <si>
    <t>Bourání příček z cihel pálených tloušťka 10 cm -Foto</t>
  </si>
  <si>
    <t>Bourání příček z cihel pálených tloušťka 10 cm - Prodejna</t>
  </si>
  <si>
    <t>Bourání příček z cihel pálených tloušťka 10 cm -2NP</t>
  </si>
  <si>
    <t>Bourání příček z cihel pálených tloušťka 10 cm - Policie</t>
  </si>
  <si>
    <t>962 10-0013.RA0</t>
  </si>
  <si>
    <t>Bourání nadzákladového zdiva z cihel plných -2NP</t>
  </si>
  <si>
    <t>965 10-0032.RAB</t>
  </si>
  <si>
    <t>Bourání dlažeb keramických bez podkladních vrstev, tloušťka přes 10 mm</t>
  </si>
  <si>
    <t>965 20-0012.RA0</t>
  </si>
  <si>
    <t xml:space="preserve">Bourání mazanin betonových a asfaltových </t>
  </si>
  <si>
    <t>965 20-0014.RA0</t>
  </si>
  <si>
    <t>962 20-0051.RAB</t>
  </si>
  <si>
    <t>Bourání obložení a vybavení stávajícího mrazáku v četně vybavení</t>
  </si>
  <si>
    <t>soubor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</si>
  <si>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</si>
  <si>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</si>
  <si>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</si>
  <si>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</si>
  <si>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01-1111.R00</t>
  </si>
  <si>
    <t xml:space="preserve">Svislá doprava suti a vybour. hmot za 2.NP a 1.PP </t>
  </si>
  <si>
    <t>979 08-7213.R00</t>
  </si>
  <si>
    <t xml:space="preserve">Nakládání vybouraných hmot na dopravní prostředky </t>
  </si>
  <si>
    <t>979 08-1111.R00</t>
  </si>
  <si>
    <t xml:space="preserve">Odvoz suti a vybour. hmot na skládku do 10 km </t>
  </si>
  <si>
    <t>979 09-3111.R00</t>
  </si>
  <si>
    <t>Uložení suti na skládku bez zhutnění v četně skládkovného</t>
  </si>
  <si>
    <t>97</t>
  </si>
  <si>
    <t>Prorážení otvorů</t>
  </si>
  <si>
    <t>978 50-0010.RA0</t>
  </si>
  <si>
    <t>Odsekání vnitřních obkladů 2.NP</t>
  </si>
  <si>
    <t>Odsekání vnitřních obkladů 1,NP</t>
  </si>
  <si>
    <t>976071111R00</t>
  </si>
  <si>
    <t xml:space="preserve">Vybourání kovových zábradlí a madel </t>
  </si>
  <si>
    <t>99</t>
  </si>
  <si>
    <t>Staveništní přesun hmot</t>
  </si>
  <si>
    <t>998 01-2022.R00</t>
  </si>
  <si>
    <t xml:space="preserve">Přesun hmot pro budovy monolitické výšky do 12 m </t>
  </si>
  <si>
    <t>712</t>
  </si>
  <si>
    <t>Živičné krytiny</t>
  </si>
  <si>
    <t>712320932R01</t>
  </si>
  <si>
    <t>Údržba krytiny do 10°, za horka nátěrem asfalt. lokální oprava</t>
  </si>
  <si>
    <t>725</t>
  </si>
  <si>
    <t>Zařizovací předměty</t>
  </si>
  <si>
    <t>725 10-0001.RA0</t>
  </si>
  <si>
    <t>Umyvadlo, baterie, zápachová uzávěrka v četně montáže</t>
  </si>
  <si>
    <t>725212370R00</t>
  </si>
  <si>
    <t>Umyvadlo pro invalidy s uzávěrkou T 1016, č.1335 2x pevné madlo ,včetně montáže</t>
  </si>
  <si>
    <t>725 10-0002.RA0</t>
  </si>
  <si>
    <t>Dřez, baterie, zápachová uzávěrka v četně montáže</t>
  </si>
  <si>
    <t>725821201R00</t>
  </si>
  <si>
    <t>Baterie umyvadlové nástěnné T 500 G 1/2x150 včetně montáže</t>
  </si>
  <si>
    <t>725 10-0005.RA0</t>
  </si>
  <si>
    <t>Sprchová kabina, baterie, zápachová uzávěrka v četně montáže</t>
  </si>
  <si>
    <t>725 10-0010.RA0</t>
  </si>
  <si>
    <t>Namáčecí káď, baterie, zápachová uzávěrka v četně montáže</t>
  </si>
  <si>
    <t>725840266R00</t>
  </si>
  <si>
    <t>Baterie sprchové nástěnné T 1613M G 1/2x100 včetně montáže</t>
  </si>
  <si>
    <t>725 10-0006.RA0</t>
  </si>
  <si>
    <t>Klozet kombi v četně montáže</t>
  </si>
  <si>
    <t>Klozet závěsný, pro invalidy 1xpevné madlo, 1xsklopné madlo, v četně montáže</t>
  </si>
  <si>
    <t>725139101R00</t>
  </si>
  <si>
    <t xml:space="preserve">Pisoar v četně montáže </t>
  </si>
  <si>
    <t>725110811R00</t>
  </si>
  <si>
    <t xml:space="preserve">Demontáž klozetů splachovacích </t>
  </si>
  <si>
    <t>725210821R00</t>
  </si>
  <si>
    <t xml:space="preserve">Demontáž umyvadel bez výtokových armatur </t>
  </si>
  <si>
    <t>725310823R00</t>
  </si>
  <si>
    <t xml:space="preserve">Demontáž dřezů 1dílných v kuchyňské sestavě </t>
  </si>
  <si>
    <t>725330840R00</t>
  </si>
  <si>
    <t xml:space="preserve">Demontáž výlevky ocelové nebo litinové </t>
  </si>
  <si>
    <t>998 72-5102.R00</t>
  </si>
  <si>
    <t xml:space="preserve">Přesun hmot pro zařizovací předměty, výšky do 12 m </t>
  </si>
  <si>
    <t>764</t>
  </si>
  <si>
    <t>Konstrukce klempířské</t>
  </si>
  <si>
    <t>764421350R00</t>
  </si>
  <si>
    <t xml:space="preserve">Oplechování atiky z TiZ nplechu, rš 330 mm, P1-P3 </t>
  </si>
  <si>
    <t>764421360R00</t>
  </si>
  <si>
    <t>Oplechování říms z TiZn plechu, rš 400 mm -A1 - barvy zlaté</t>
  </si>
  <si>
    <t>764391220R00</t>
  </si>
  <si>
    <t xml:space="preserve">Dilatačnín lišta podlahy </t>
  </si>
  <si>
    <t>764421850R00</t>
  </si>
  <si>
    <t xml:space="preserve">Demontáž oplechování říms,rš od 250 do 330 mm </t>
  </si>
  <si>
    <t>764430840R00</t>
  </si>
  <si>
    <t xml:space="preserve">Demontáž oplechování atik,rš od 330 do 500 mm </t>
  </si>
  <si>
    <t>998 76-4103.R00</t>
  </si>
  <si>
    <t xml:space="preserve">Přesun hmot pro klempířské konstr., výšky do 24 m </t>
  </si>
  <si>
    <t>766</t>
  </si>
  <si>
    <t>Konstrukce truhlářské</t>
  </si>
  <si>
    <t>766812114R00</t>
  </si>
  <si>
    <t xml:space="preserve">Montáž kuchyňských linek dřev.na stěnu š.do 2,1 m </t>
  </si>
  <si>
    <t>766411812R00</t>
  </si>
  <si>
    <t xml:space="preserve">Demontáž obložení stěn panely velikosti nad 1,5 m2 </t>
  </si>
  <si>
    <t>766825821Rkk</t>
  </si>
  <si>
    <t>Demontáž vestavěných zařizovacích prvků nábytek na ocelovou konstrukci, obložení topení</t>
  </si>
  <si>
    <t>766629310Rkk</t>
  </si>
  <si>
    <t xml:space="preserve">Montáž dřevěných oken -01- v četně vodící lišty </t>
  </si>
  <si>
    <t>766623323Rkk</t>
  </si>
  <si>
    <t>766 69-0010.Rkk</t>
  </si>
  <si>
    <t>Desky dřevotřískové dodávka a montáž, tm. dub 97/100cm</t>
  </si>
  <si>
    <t>766 69-0010.RAB</t>
  </si>
  <si>
    <t>Desky parapetní dřevotříska, dodávka a montáž -P1- šířka 30 cm delka 200cm- tm. dub v četně podpěr</t>
  </si>
  <si>
    <t>Desky parapetní dřevotřísková, dodávka a montáž šířka 15 cm, délka 280cm -P2- P3- tm. dub</t>
  </si>
  <si>
    <t>Obložení otopných těles včetně ventilačních mřížek 45/270cm</t>
  </si>
  <si>
    <t>998 76-6102.R00</t>
  </si>
  <si>
    <t xml:space="preserve">Přesun hmot pro truhlářské konstr., výšky do 12 m </t>
  </si>
  <si>
    <t>767</t>
  </si>
  <si>
    <t>Konstrukce zámečnické</t>
  </si>
  <si>
    <t>767221130R00</t>
  </si>
  <si>
    <t>Montáž zábradlí schod.z trubek, do zdiva,nad 25 kg v četně plošiny pro invalidy</t>
  </si>
  <si>
    <t>767641110R00</t>
  </si>
  <si>
    <t xml:space="preserve">Dokončení okování dveří,oc.zárub.,otvíravých 1kříd </t>
  </si>
  <si>
    <t>767641120R00</t>
  </si>
  <si>
    <t xml:space="preserve">Dokončení okování dveří,oc.zárub.,otvíravých 2kříd </t>
  </si>
  <si>
    <t>767581801R00</t>
  </si>
  <si>
    <t xml:space="preserve">Demontáž podhledů - kazet </t>
  </si>
  <si>
    <t>767112812R00</t>
  </si>
  <si>
    <t xml:space="preserve">Demontáž stěn pro zasklení svařovaných </t>
  </si>
  <si>
    <t>767631800Rkk</t>
  </si>
  <si>
    <t>Demontáž oken v četně "AL" lišt, parapetů a uchycení</t>
  </si>
  <si>
    <t>767 62-0010.Rkk</t>
  </si>
  <si>
    <t>767 62-0010.RKK</t>
  </si>
  <si>
    <t>Okna "AL" plocha do 14,9 m2, v četně lišt a dveřmi zasklení dvojsklem, sestava -010- barva zlatá</t>
  </si>
  <si>
    <t>Okna "AL", plocha do 2,211 m2, v četně zakr. lišt zasklení jdvojsklem -09- barva zlatá</t>
  </si>
  <si>
    <t>Okna "AL", plocha do 14,9 m2 - vnitřní stěna zasklení jednoduchým sklem -s dveřmi -09- bar.zlat</t>
  </si>
  <si>
    <t>Okna "AL", plocha do 2,7 m2, v četně zakr. lišt zasklení dvojsklem -08-07- barva zlatá</t>
  </si>
  <si>
    <t>Okna "AL", plocha do 14,4m2,v četně zakr.lišt zasklení dvojsklem, sestava -03-04-05-06,bar.zlatá</t>
  </si>
  <si>
    <t>Okna "AL", plocha do 5 m2, v četně zakr. lišt, zasklení dvojsklem -02- barav zlatá</t>
  </si>
  <si>
    <t>767141101R00</t>
  </si>
  <si>
    <t>Kompletní montáž oken "AL" v četně zakr. lišt a parapetů a statických prvků, se zasklením</t>
  </si>
  <si>
    <t>767996802R00</t>
  </si>
  <si>
    <t>Demontáž atypických ocelových konstr. do100 kg mříže</t>
  </si>
  <si>
    <t>kg</t>
  </si>
  <si>
    <t>Demontáž atypických ocelových konstr. do100 kg stávající motor u mrazáku</t>
  </si>
  <si>
    <t>767996803R00</t>
  </si>
  <si>
    <t>Demontáž atypických ocelových konstr. do 250 kg stávající výtah</t>
  </si>
  <si>
    <t>998 76-7102.R00</t>
  </si>
  <si>
    <t xml:space="preserve">Přesun hmot pro zámečnické konstr., výšky do 12 m </t>
  </si>
  <si>
    <t>767 99-0010.RAE</t>
  </si>
  <si>
    <t>Atypické ocelové konstrukce 100 - 250 kg/kus -stříška</t>
  </si>
  <si>
    <t>28318745</t>
  </si>
  <si>
    <t xml:space="preserve">Deska MAKROLON dut. tl. 20 mm 6/20-20 opál </t>
  </si>
  <si>
    <t xml:space="preserve">Dokončení kování dveří,oc.zárub.,otvíravých 1kříd </t>
  </si>
  <si>
    <t>767251111RKK</t>
  </si>
  <si>
    <t>Montáž a dodávka venkovní čistící rohož.500/1100mm z kov. rámu a kovové rohože s výplní z gumové p.</t>
  </si>
  <si>
    <t>767251111Rk1</t>
  </si>
  <si>
    <t>Montáž a dodávka vnitřní čistící rohož.500/1100mm s výplní z vložkou z polypropylénového vlákna</t>
  </si>
  <si>
    <t>767251111R00</t>
  </si>
  <si>
    <t>Montáž a dodávka vnitřní čistící rohož u zádveří z nylonovou čistící rohoží o rozměrech 2800/3200mm</t>
  </si>
  <si>
    <t>771</t>
  </si>
  <si>
    <t>Podlahy z dlaždic a obklady</t>
  </si>
  <si>
    <t>771 57-0014.RAA</t>
  </si>
  <si>
    <t>Dlažba z dlaždic keramických 30 x 30 cm do flexibiního tmele</t>
  </si>
  <si>
    <t>771212112R00</t>
  </si>
  <si>
    <t xml:space="preserve">Kladení dlažby keramické do TM, vel. do 200x200 mm </t>
  </si>
  <si>
    <t>771130111R00</t>
  </si>
  <si>
    <t xml:space="preserve">Obklad soklíků rovných do tmele výšky do 100 mm </t>
  </si>
  <si>
    <t xml:space="preserve">Koberec zátěžový  š. 4m, soklík </t>
  </si>
  <si>
    <t>998 77-1102.R00</t>
  </si>
  <si>
    <t xml:space="preserve">Přesun hmot pro podlahy z dlaždic, výšky do 12 m </t>
  </si>
  <si>
    <t>776</t>
  </si>
  <si>
    <t>Podlahy povlakové</t>
  </si>
  <si>
    <t>776511810R00</t>
  </si>
  <si>
    <t xml:space="preserve">Odstranění PVC podlah lepených bez podložky </t>
  </si>
  <si>
    <t>781</t>
  </si>
  <si>
    <t>Obklady keramické</t>
  </si>
  <si>
    <t>781 47-0010.RA0</t>
  </si>
  <si>
    <t xml:space="preserve">Obklad vnitřní keramický 20 x 20 cm </t>
  </si>
  <si>
    <t>781471107R00</t>
  </si>
  <si>
    <t xml:space="preserve">Obklad vnitř.stěn,keram.režný,hladký, MC, 20x20 cm </t>
  </si>
  <si>
    <t>781491001RT1</t>
  </si>
  <si>
    <t>Montáž lišt k obkladům rohových, koutových i dilatačních</t>
  </si>
  <si>
    <t>781497913R10</t>
  </si>
  <si>
    <t xml:space="preserve">Spárovonání silikonem - barva bílá </t>
  </si>
  <si>
    <t>781497912R10</t>
  </si>
  <si>
    <t xml:space="preserve">Profil dilatační DILEX-HKW (Schlüter) U 9/ O 9 mm </t>
  </si>
  <si>
    <t>781497911R00</t>
  </si>
  <si>
    <t xml:space="preserve">Profil přechodový - prahový -kov </t>
  </si>
  <si>
    <t>781 67-0114.RAA</t>
  </si>
  <si>
    <t>Obklad parapetu, tmel Mapei, šířka do 15 cm do tmele Keraflex - dlažba s překapnicí</t>
  </si>
  <si>
    <t>781672105R00</t>
  </si>
  <si>
    <t xml:space="preserve">Montáž obkladů parapetů keram. do MC, 20x15 cm </t>
  </si>
  <si>
    <t>998 78-1102.R00</t>
  </si>
  <si>
    <t xml:space="preserve">Přesun hmot pro obklady keramické, výšky do 12 m </t>
  </si>
  <si>
    <t>783</t>
  </si>
  <si>
    <t>Nátěry</t>
  </si>
  <si>
    <t>783122111RT3</t>
  </si>
  <si>
    <t xml:space="preserve">Nátěr syntetický OK </t>
  </si>
  <si>
    <t>784</t>
  </si>
  <si>
    <t>Malby</t>
  </si>
  <si>
    <t>784451372R00</t>
  </si>
  <si>
    <t xml:space="preserve">Malba směsí práškovou 2x, 1bar.+strop, místn. 5 m </t>
  </si>
  <si>
    <t>Mazanina z betonu B 20 (C 16/20), tl. 25 cm -po vybouraných ramp.</t>
  </si>
  <si>
    <t>Bourání nadzákladového zdiva z cihel plných-restaurace</t>
  </si>
  <si>
    <t>Bourání nadzákladového zdiva z cihel plných-Foto</t>
  </si>
  <si>
    <t>Bourání nadzákladového zdiva z cihel plných-Prodejna</t>
  </si>
  <si>
    <t>Bourání nadzákladového zdiva z cihel plných-Policie</t>
  </si>
  <si>
    <t>Bourání mazanin vyztužených svařovanou sítí -Prodejna</t>
  </si>
  <si>
    <t>Bourání mazanin vyztužených svařovanou sítí -Restaurace</t>
  </si>
  <si>
    <t>Bourání mazanin vyztužených svařovanou sítí -Rampy</t>
  </si>
  <si>
    <t>Oplechování říms z TiZn plechu, rš 330 mm-PP1,PP2,PR</t>
  </si>
  <si>
    <t>Oplechování říms z TiZn plechu, rš 400 mm -Barva přírodní</t>
  </si>
  <si>
    <t>Okna otevíravá,dřevěná - jednosklo, do 1m2 -01- posuvné, v četně vodící lišty - barva tm. dub</t>
  </si>
  <si>
    <r>
      <t>Okna "AL", plocha do 2,8 m2, v četně zakr.lišt, zasklení dvojsklem -011 - barva přírodní, -</t>
    </r>
    <r>
      <rPr>
        <b/>
        <sz val="12"/>
        <color rgb="FFFF0000"/>
        <rFont val="Arial CE"/>
        <charset val="238"/>
      </rPr>
      <t>*</t>
    </r>
  </si>
  <si>
    <r>
      <t>Okna "AL", plocha do 55,1 m2, včetně zakr.lišt zasklení dvojsklem -012-barva zlatá -</t>
    </r>
    <r>
      <rPr>
        <b/>
        <sz val="12"/>
        <color rgb="FFFF0000"/>
        <rFont val="Arial CE"/>
        <charset val="238"/>
      </rPr>
      <t>*</t>
    </r>
  </si>
  <si>
    <t>ÚP MOST-REKONSTRUKCE BUDOVY "B"</t>
  </si>
  <si>
    <t>ROZPOČET - část stavební</t>
  </si>
  <si>
    <t>Osazení zárubní dveřních ocelových, pl. do 2,5 m2  včetně montáže</t>
  </si>
  <si>
    <t>Osazení zárubní dveřních ocelových, pl. do 4,5 m2  včetně montáže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</si>
</sst>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6">
    <xf numFmtId="0" fontId="0" fillId="0" borderId="0" xfId="0"/>
    <xf numFmtId="0" fontId="6" fillId="0" borderId="0" xfId="1"/>
    <xf numFmtId="0" fontId="6" fillId="0" borderId="0" xfId="1" applyFill="1"/>
    <xf numFmtId="0" fontId="9" fillId="0" borderId="0" xfId="1" applyFont="1" applyFill="1" applyAlignment="1">
      <alignment horizontal="centerContinuous"/>
    </xf>
    <xf numFmtId="0" fontId="10" fillId="0" borderId="0" xfId="1" applyFont="1" applyFill="1" applyAlignment="1">
      <alignment horizontal="centerContinuous"/>
    </xf>
    <xf numFmtId="0" fontId="10" fillId="0" borderId="0" xfId="1" applyFont="1" applyFill="1" applyAlignment="1">
      <alignment horizontal="right"/>
    </xf>
    <xf numFmtId="0" fontId="1" fillId="0" borderId="4" xfId="1" applyFont="1" applyFill="1" applyBorder="1"/>
    <xf numFmtId="0" fontId="6" fillId="0" borderId="4" xfId="1" applyFill="1" applyBorder="1"/>
    <xf numFmtId="0" fontId="7" fillId="0" borderId="4" xfId="1" applyFont="1" applyFill="1" applyBorder="1" applyAlignment="1">
      <alignment horizontal="right"/>
    </xf>
    <xf numFmtId="0" fontId="6" fillId="0" borderId="4" xfId="1" applyFill="1" applyBorder="1" applyAlignment="1">
      <alignment horizontal="left"/>
    </xf>
    <xf numFmtId="0" fontId="6" fillId="0" borderId="5" xfId="1" applyFill="1" applyBorder="1"/>
    <xf numFmtId="0" fontId="1" fillId="0" borderId="8" xfId="1" applyFont="1" applyFill="1" applyBorder="1"/>
    <xf numFmtId="0" fontId="6" fillId="0" borderId="8" xfId="1" applyFill="1" applyBorder="1"/>
    <xf numFmtId="0" fontId="7" fillId="0" borderId="0" xfId="1" applyFont="1" applyFill="1"/>
    <xf numFmtId="0" fontId="6" fillId="0" borderId="0" xfId="1" applyFont="1" applyFill="1"/>
    <xf numFmtId="0" fontId="6" fillId="0" borderId="0" xfId="1" applyFill="1" applyAlignment="1">
      <alignment horizontal="right"/>
    </xf>
    <xf numFmtId="0" fontId="6" fillId="0" borderId="0" xfId="1" applyFill="1" applyAlignment="1"/>
    <xf numFmtId="49" fontId="2" fillId="0" borderId="11" xfId="1" applyNumberFormat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left"/>
    </xf>
    <xf numFmtId="0" fontId="3" fillId="0" borderId="10" xfId="1" applyFont="1" applyFill="1" applyBorder="1"/>
    <xf numFmtId="0" fontId="6" fillId="0" borderId="10" xfId="1" applyFill="1" applyBorder="1" applyAlignment="1">
      <alignment horizontal="center"/>
    </xf>
    <xf numFmtId="0" fontId="6" fillId="0" borderId="10" xfId="1" applyNumberFormat="1" applyFill="1" applyBorder="1" applyAlignment="1">
      <alignment horizontal="right"/>
    </xf>
    <xf numFmtId="0" fontId="6" fillId="0" borderId="10" xfId="1" applyNumberFormat="1" applyFill="1" applyBorder="1"/>
    <xf numFmtId="0" fontId="6" fillId="0" borderId="0" xfId="1" applyNumberFormat="1"/>
    <xf numFmtId="0" fontId="11" fillId="0" borderId="0" xfId="1" applyFont="1"/>
    <xf numFmtId="0" fontId="4" fillId="0" borderId="10" xfId="1" applyFont="1" applyFill="1" applyBorder="1" applyAlignment="1">
      <alignment horizontal="center"/>
    </xf>
    <xf numFmtId="49" fontId="5" fillId="0" borderId="10" xfId="1" applyNumberFormat="1" applyFont="1" applyFill="1" applyBorder="1" applyAlignment="1">
      <alignment horizontal="left"/>
    </xf>
    <xf numFmtId="0" fontId="5" fillId="0" borderId="10" xfId="1" applyFont="1" applyFill="1" applyBorder="1" applyAlignment="1">
      <alignment wrapText="1"/>
    </xf>
    <xf numFmtId="49" fontId="12" fillId="0" borderId="10" xfId="1" applyNumberFormat="1" applyFont="1" applyFill="1" applyBorder="1" applyAlignment="1">
      <alignment horizontal="center" shrinkToFit="1"/>
    </xf>
    <xf numFmtId="4" fontId="12" fillId="0" borderId="10" xfId="1" applyNumberFormat="1" applyFont="1" applyFill="1" applyBorder="1" applyAlignment="1">
      <alignment horizontal="right"/>
    </xf>
    <xf numFmtId="4" fontId="12" fillId="0" borderId="10" xfId="1" applyNumberFormat="1" applyFont="1" applyFill="1" applyBorder="1"/>
    <xf numFmtId="0" fontId="6" fillId="0" borderId="12" xfId="1" applyFill="1" applyBorder="1" applyAlignment="1">
      <alignment horizontal="center"/>
    </xf>
    <xf numFmtId="49" fontId="1" fillId="0" borderId="12" xfId="1" applyNumberFormat="1" applyFont="1" applyFill="1" applyBorder="1" applyAlignment="1">
      <alignment horizontal="left"/>
    </xf>
    <xf numFmtId="0" fontId="1" fillId="0" borderId="12" xfId="1" applyFont="1" applyFill="1" applyBorder="1"/>
    <xf numFmtId="4" fontId="6" fillId="0" borderId="12" xfId="1" applyNumberFormat="1" applyFill="1" applyBorder="1" applyAlignment="1">
      <alignment horizontal="right"/>
    </xf>
    <xf numFmtId="4" fontId="3" fillId="0" borderId="12" xfId="1" applyNumberFormat="1" applyFont="1" applyFill="1" applyBorder="1"/>
    <xf numFmtId="3" fontId="6" fillId="0" borderId="0" xfId="1" applyNumberFormat="1"/>
    <xf numFmtId="0" fontId="6" fillId="0" borderId="0" xfId="1" applyBorder="1"/>
    <xf numFmtId="0" fontId="13" fillId="0" borderId="0" xfId="1" applyFont="1" applyAlignment="1"/>
    <xf numFmtId="0" fontId="6" fillId="0" borderId="0" xfId="1" applyAlignment="1">
      <alignment horizontal="right"/>
    </xf>
    <xf numFmtId="0" fontId="14" fillId="0" borderId="0" xfId="1" applyFont="1" applyBorder="1"/>
    <xf numFmtId="3" fontId="14" fillId="0" borderId="0" xfId="1" applyNumberFormat="1" applyFont="1" applyBorder="1" applyAlignment="1">
      <alignment horizontal="right"/>
    </xf>
    <xf numFmtId="4" fontId="14" fillId="0" borderId="0" xfId="1" applyNumberFormat="1" applyFont="1" applyBorder="1"/>
    <xf numFmtId="0" fontId="13" fillId="0" borderId="0" xfId="1" applyFont="1" applyBorder="1" applyAlignment="1"/>
    <xf numFmtId="0" fontId="6" fillId="0" borderId="0" xfId="1" applyBorder="1" applyAlignment="1">
      <alignment horizontal="right"/>
    </xf>
    <xf numFmtId="0" fontId="8" fillId="0" borderId="0" xfId="1" applyFont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/>
    </xf>
    <xf numFmtId="0" fontId="6" fillId="0" borderId="8" xfId="1" applyFill="1" applyBorder="1" applyAlignment="1">
      <alignment horizontal="center" shrinkToFit="1"/>
    </xf>
    <xf numFmtId="0" fontId="6" fillId="0" borderId="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CZ273"/>
  <sheetViews>
    <sheetView showGridLines="0" showZeros="0" tabSelected="1" topLeftCell="A142" workbookViewId="0">
      <selection activeCell="E155" sqref="E155"/>
    </sheetView>
  </sheetViews>
  <sheetFormatPr defaultRowHeight="12.75"/>
  <cols>
    <col min="1" max="1" width="3.85546875" style="1" customWidth="1"/>
    <col min="2" max="2" width="12" style="1" customWidth="1"/>
    <col min="3" max="3" width="40.42578125" style="1" customWidth="1"/>
    <col min="4" max="4" width="5.5703125" style="1" customWidth="1"/>
    <col min="5" max="5" width="8.5703125" style="43" customWidth="1"/>
    <col min="6" max="6" width="9.85546875" style="1" customWidth="1"/>
    <col min="7" max="7" width="13.85546875" style="1" customWidth="1"/>
    <col min="8" max="16384" width="9.140625" style="1"/>
  </cols>
  <sheetData>
    <row r="1" spans="1:104" ht="15.75">
      <c r="A1" s="49" t="s">
        <v>2</v>
      </c>
      <c r="B1" s="49"/>
      <c r="C1" s="49"/>
      <c r="D1" s="49"/>
      <c r="E1" s="49"/>
      <c r="F1" s="49"/>
      <c r="G1" s="49"/>
    </row>
    <row r="2" spans="1:104" ht="13.5" thickBot="1">
      <c r="A2" s="2"/>
      <c r="B2" s="3"/>
      <c r="C2" s="4"/>
      <c r="D2" s="4"/>
      <c r="E2" s="5"/>
      <c r="F2" s="4"/>
      <c r="G2" s="4"/>
    </row>
    <row r="3" spans="1:104" ht="13.5" thickTop="1">
      <c r="A3" s="50" t="s">
        <v>1</v>
      </c>
      <c r="B3" s="51"/>
      <c r="C3" s="6" t="s">
        <v>334</v>
      </c>
      <c r="D3" s="7"/>
      <c r="E3" s="8"/>
      <c r="F3" s="9"/>
      <c r="G3" s="10"/>
    </row>
    <row r="4" spans="1:104" ht="13.5" thickBot="1">
      <c r="A4" s="52" t="s">
        <v>0</v>
      </c>
      <c r="B4" s="53"/>
      <c r="C4" s="11" t="s">
        <v>335</v>
      </c>
      <c r="D4" s="12"/>
      <c r="E4" s="54"/>
      <c r="F4" s="54"/>
      <c r="G4" s="55"/>
    </row>
    <row r="5" spans="1:104" ht="13.5" thickTop="1">
      <c r="A5" s="13"/>
      <c r="B5" s="14"/>
      <c r="C5" s="14"/>
      <c r="D5" s="2"/>
      <c r="E5" s="15"/>
      <c r="F5" s="2"/>
      <c r="G5" s="16"/>
    </row>
    <row r="6" spans="1:104">
      <c r="A6" s="17" t="s">
        <v>3</v>
      </c>
      <c r="B6" s="18" t="s">
        <v>4</v>
      </c>
      <c r="C6" s="18" t="s">
        <v>5</v>
      </c>
      <c r="D6" s="18" t="s">
        <v>6</v>
      </c>
      <c r="E6" s="19" t="s">
        <v>7</v>
      </c>
      <c r="F6" s="18" t="s">
        <v>8</v>
      </c>
      <c r="G6" s="20" t="s">
        <v>9</v>
      </c>
    </row>
    <row r="7" spans="1:104">
      <c r="A7" s="21" t="s">
        <v>10</v>
      </c>
      <c r="B7" s="22" t="s">
        <v>13</v>
      </c>
      <c r="C7" s="23" t="s">
        <v>14</v>
      </c>
      <c r="D7" s="24"/>
      <c r="E7" s="25"/>
      <c r="F7" s="25"/>
      <c r="G7" s="26"/>
      <c r="H7" s="27"/>
      <c r="I7" s="27"/>
      <c r="O7" s="28">
        <v>1</v>
      </c>
    </row>
    <row r="8" spans="1:104" ht="22.5">
      <c r="A8" s="29">
        <v>1</v>
      </c>
      <c r="B8" s="30" t="s">
        <v>15</v>
      </c>
      <c r="C8" s="31" t="s">
        <v>16</v>
      </c>
      <c r="D8" s="32" t="s">
        <v>17</v>
      </c>
      <c r="E8" s="33">
        <v>6.3</v>
      </c>
      <c r="F8" s="33"/>
      <c r="G8" s="34">
        <f t="shared" ref="G8:G18" si="0">E8*F8</f>
        <v>0</v>
      </c>
      <c r="O8" s="28">
        <v>2</v>
      </c>
      <c r="AA8" s="1">
        <v>12</v>
      </c>
      <c r="AB8" s="1">
        <v>1</v>
      </c>
      <c r="AC8" s="1">
        <v>1</v>
      </c>
      <c r="AZ8" s="1">
        <v>1</v>
      </c>
      <c r="BA8" s="1">
        <f t="shared" ref="BA8:BA18" si="1">IF(AZ8=1,G8,0)</f>
        <v>0</v>
      </c>
      <c r="BB8" s="1">
        <f t="shared" ref="BB8:BB18" si="2">IF(AZ8=2,G8,0)</f>
        <v>0</v>
      </c>
      <c r="BC8" s="1">
        <f t="shared" ref="BC8:BC18" si="3">IF(AZ8=3,G8,0)</f>
        <v>0</v>
      </c>
      <c r="BD8" s="1">
        <f t="shared" ref="BD8:BD18" si="4">IF(AZ8=4,G8,0)</f>
        <v>0</v>
      </c>
      <c r="BE8" s="1">
        <f t="shared" ref="BE8:BE18" si="5">IF(AZ8=5,G8,0)</f>
        <v>0</v>
      </c>
      <c r="CZ8" s="1">
        <v>0.14000000000000001</v>
      </c>
    </row>
    <row r="9" spans="1:104" ht="22.5">
      <c r="A9" s="29">
        <v>2</v>
      </c>
      <c r="B9" s="30" t="s">
        <v>18</v>
      </c>
      <c r="C9" s="31" t="s">
        <v>19</v>
      </c>
      <c r="D9" s="32" t="s">
        <v>17</v>
      </c>
      <c r="E9" s="33">
        <v>21</v>
      </c>
      <c r="F9" s="33"/>
      <c r="G9" s="34">
        <f t="shared" si="0"/>
        <v>0</v>
      </c>
      <c r="O9" s="28">
        <v>2</v>
      </c>
      <c r="AA9" s="1">
        <v>12</v>
      </c>
      <c r="AB9" s="1">
        <v>1</v>
      </c>
      <c r="AC9" s="1">
        <v>2</v>
      </c>
      <c r="AZ9" s="1">
        <v>1</v>
      </c>
      <c r="BA9" s="1">
        <f t="shared" si="1"/>
        <v>0</v>
      </c>
      <c r="BB9" s="1">
        <f t="shared" si="2"/>
        <v>0</v>
      </c>
      <c r="BC9" s="1">
        <f t="shared" si="3"/>
        <v>0</v>
      </c>
      <c r="BD9" s="1">
        <f t="shared" si="4"/>
        <v>0</v>
      </c>
      <c r="BE9" s="1">
        <f t="shared" si="5"/>
        <v>0</v>
      </c>
      <c r="CZ9" s="1">
        <v>0.28290999999999999</v>
      </c>
    </row>
    <row r="10" spans="1:104" ht="22.5">
      <c r="A10" s="29">
        <v>3</v>
      </c>
      <c r="B10" s="30" t="s">
        <v>20</v>
      </c>
      <c r="C10" s="31" t="s">
        <v>21</v>
      </c>
      <c r="D10" s="32" t="s">
        <v>17</v>
      </c>
      <c r="E10" s="33">
        <v>437.11</v>
      </c>
      <c r="F10" s="33"/>
      <c r="G10" s="34">
        <f t="shared" si="0"/>
        <v>0</v>
      </c>
      <c r="O10" s="28">
        <v>2</v>
      </c>
      <c r="AA10" s="1">
        <v>12</v>
      </c>
      <c r="AB10" s="1">
        <v>1</v>
      </c>
      <c r="AC10" s="1">
        <v>3</v>
      </c>
      <c r="AZ10" s="1">
        <v>1</v>
      </c>
      <c r="BA10" s="1">
        <f t="shared" si="1"/>
        <v>0</v>
      </c>
      <c r="BB10" s="1">
        <f t="shared" si="2"/>
        <v>0</v>
      </c>
      <c r="BC10" s="1">
        <f t="shared" si="3"/>
        <v>0</v>
      </c>
      <c r="BD10" s="1">
        <f t="shared" si="4"/>
        <v>0</v>
      </c>
      <c r="BE10" s="1">
        <f t="shared" si="5"/>
        <v>0</v>
      </c>
      <c r="CZ10" s="1">
        <v>7.0629999999999998E-2</v>
      </c>
    </row>
    <row r="11" spans="1:104" ht="22.5">
      <c r="A11" s="29">
        <v>4</v>
      </c>
      <c r="B11" s="30" t="s">
        <v>22</v>
      </c>
      <c r="C11" s="31" t="s">
        <v>23</v>
      </c>
      <c r="D11" s="32" t="s">
        <v>17</v>
      </c>
      <c r="E11" s="33">
        <v>95.7</v>
      </c>
      <c r="F11" s="33"/>
      <c r="G11" s="34">
        <f t="shared" si="0"/>
        <v>0</v>
      </c>
      <c r="O11" s="28">
        <v>2</v>
      </c>
      <c r="AA11" s="1">
        <v>12</v>
      </c>
      <c r="AB11" s="1">
        <v>1</v>
      </c>
      <c r="AC11" s="1">
        <v>4</v>
      </c>
      <c r="AZ11" s="1">
        <v>1</v>
      </c>
      <c r="BA11" s="1">
        <f t="shared" si="1"/>
        <v>0</v>
      </c>
      <c r="BB11" s="1">
        <f t="shared" si="2"/>
        <v>0</v>
      </c>
      <c r="BC11" s="1">
        <f t="shared" si="3"/>
        <v>0</v>
      </c>
      <c r="BD11" s="1">
        <f t="shared" si="4"/>
        <v>0</v>
      </c>
      <c r="BE11" s="1">
        <f t="shared" si="5"/>
        <v>0</v>
      </c>
      <c r="CZ11" s="1">
        <v>0.10539999999999999</v>
      </c>
    </row>
    <row r="12" spans="1:104" ht="22.5">
      <c r="A12" s="29">
        <v>5</v>
      </c>
      <c r="B12" s="30" t="s">
        <v>24</v>
      </c>
      <c r="C12" s="31" t="s">
        <v>25</v>
      </c>
      <c r="D12" s="32" t="s">
        <v>17</v>
      </c>
      <c r="E12" s="33">
        <v>265.5</v>
      </c>
      <c r="F12" s="33"/>
      <c r="G12" s="34">
        <f t="shared" si="0"/>
        <v>0</v>
      </c>
      <c r="O12" s="28">
        <v>2</v>
      </c>
      <c r="AA12" s="1">
        <v>12</v>
      </c>
      <c r="AB12" s="1">
        <v>1</v>
      </c>
      <c r="AC12" s="1">
        <v>5</v>
      </c>
      <c r="AZ12" s="1">
        <v>1</v>
      </c>
      <c r="BA12" s="1">
        <f t="shared" si="1"/>
        <v>0</v>
      </c>
      <c r="BB12" s="1">
        <f t="shared" si="2"/>
        <v>0</v>
      </c>
      <c r="BC12" s="1">
        <f t="shared" si="3"/>
        <v>0</v>
      </c>
      <c r="BD12" s="1">
        <f t="shared" si="4"/>
        <v>0</v>
      </c>
      <c r="BE12" s="1">
        <f t="shared" si="5"/>
        <v>0</v>
      </c>
      <c r="CZ12" s="1">
        <v>2.6440000000000002E-2</v>
      </c>
    </row>
    <row r="13" spans="1:104" ht="22.5">
      <c r="A13" s="29">
        <v>6</v>
      </c>
      <c r="B13" s="30" t="s">
        <v>26</v>
      </c>
      <c r="C13" s="31" t="s">
        <v>27</v>
      </c>
      <c r="D13" s="32" t="s">
        <v>17</v>
      </c>
      <c r="E13" s="33">
        <v>30.4</v>
      </c>
      <c r="F13" s="33"/>
      <c r="G13" s="34">
        <f t="shared" si="0"/>
        <v>0</v>
      </c>
      <c r="O13" s="28">
        <v>2</v>
      </c>
      <c r="AA13" s="1">
        <v>12</v>
      </c>
      <c r="AB13" s="1">
        <v>1</v>
      </c>
      <c r="AC13" s="1">
        <v>6</v>
      </c>
      <c r="AZ13" s="1">
        <v>1</v>
      </c>
      <c r="BA13" s="1">
        <f t="shared" si="1"/>
        <v>0</v>
      </c>
      <c r="BB13" s="1">
        <f t="shared" si="2"/>
        <v>0</v>
      </c>
      <c r="BC13" s="1">
        <f t="shared" si="3"/>
        <v>0</v>
      </c>
      <c r="BD13" s="1">
        <f t="shared" si="4"/>
        <v>0</v>
      </c>
      <c r="BE13" s="1">
        <f t="shared" si="5"/>
        <v>0</v>
      </c>
      <c r="CZ13" s="1">
        <v>2.6440000000000002E-2</v>
      </c>
    </row>
    <row r="14" spans="1:104" ht="22.5">
      <c r="A14" s="29">
        <v>7</v>
      </c>
      <c r="B14" s="30" t="s">
        <v>28</v>
      </c>
      <c r="C14" s="31" t="s">
        <v>29</v>
      </c>
      <c r="D14" s="32" t="s">
        <v>17</v>
      </c>
      <c r="E14" s="33">
        <v>90</v>
      </c>
      <c r="F14" s="33"/>
      <c r="G14" s="34">
        <f t="shared" si="0"/>
        <v>0</v>
      </c>
      <c r="O14" s="28">
        <v>2</v>
      </c>
      <c r="AA14" s="1">
        <v>12</v>
      </c>
      <c r="AB14" s="1">
        <v>1</v>
      </c>
      <c r="AC14" s="1">
        <v>7</v>
      </c>
      <c r="AZ14" s="1">
        <v>1</v>
      </c>
      <c r="BA14" s="1">
        <f t="shared" si="1"/>
        <v>0</v>
      </c>
      <c r="BB14" s="1">
        <f t="shared" si="2"/>
        <v>0</v>
      </c>
      <c r="BC14" s="1">
        <f t="shared" si="3"/>
        <v>0</v>
      </c>
      <c r="BD14" s="1">
        <f t="shared" si="4"/>
        <v>0</v>
      </c>
      <c r="BE14" s="1">
        <f t="shared" si="5"/>
        <v>0</v>
      </c>
      <c r="CZ14" s="1">
        <v>4.6559999999999997E-2</v>
      </c>
    </row>
    <row r="15" spans="1:104" ht="22.5">
      <c r="A15" s="29">
        <v>8</v>
      </c>
      <c r="B15" s="30" t="s">
        <v>30</v>
      </c>
      <c r="C15" s="31" t="s">
        <v>31</v>
      </c>
      <c r="D15" s="32" t="s">
        <v>17</v>
      </c>
      <c r="E15" s="33">
        <v>24</v>
      </c>
      <c r="F15" s="33"/>
      <c r="G15" s="34">
        <f t="shared" si="0"/>
        <v>0</v>
      </c>
      <c r="O15" s="28">
        <v>2</v>
      </c>
      <c r="AA15" s="1">
        <v>12</v>
      </c>
      <c r="AB15" s="1">
        <v>1</v>
      </c>
      <c r="AC15" s="1">
        <v>8</v>
      </c>
      <c r="AZ15" s="1">
        <v>1</v>
      </c>
      <c r="BA15" s="1">
        <f t="shared" si="1"/>
        <v>0</v>
      </c>
      <c r="BB15" s="1">
        <f t="shared" si="2"/>
        <v>0</v>
      </c>
      <c r="BC15" s="1">
        <f t="shared" si="3"/>
        <v>0</v>
      </c>
      <c r="BD15" s="1">
        <f t="shared" si="4"/>
        <v>0</v>
      </c>
      <c r="BE15" s="1">
        <f t="shared" si="5"/>
        <v>0</v>
      </c>
      <c r="CZ15" s="1">
        <v>5.8470000000000001E-2</v>
      </c>
    </row>
    <row r="16" spans="1:104" ht="22.5">
      <c r="A16" s="29">
        <v>9</v>
      </c>
      <c r="B16" s="30" t="s">
        <v>32</v>
      </c>
      <c r="C16" s="31" t="s">
        <v>33</v>
      </c>
      <c r="D16" s="32" t="s">
        <v>34</v>
      </c>
      <c r="E16" s="33">
        <v>8.16</v>
      </c>
      <c r="F16" s="33"/>
      <c r="G16" s="34">
        <f t="shared" si="0"/>
        <v>0</v>
      </c>
      <c r="O16" s="28">
        <v>2</v>
      </c>
      <c r="AA16" s="1">
        <v>12</v>
      </c>
      <c r="AB16" s="1">
        <v>1</v>
      </c>
      <c r="AC16" s="1">
        <v>9</v>
      </c>
      <c r="AZ16" s="1">
        <v>1</v>
      </c>
      <c r="BA16" s="1">
        <f t="shared" si="1"/>
        <v>0</v>
      </c>
      <c r="BB16" s="1">
        <f t="shared" si="2"/>
        <v>0</v>
      </c>
      <c r="BC16" s="1">
        <f t="shared" si="3"/>
        <v>0</v>
      </c>
      <c r="BD16" s="1">
        <f t="shared" si="4"/>
        <v>0</v>
      </c>
      <c r="BE16" s="1">
        <f t="shared" si="5"/>
        <v>0</v>
      </c>
      <c r="CZ16" s="1">
        <v>0.69579000000000002</v>
      </c>
    </row>
    <row r="17" spans="1:104">
      <c r="A17" s="29">
        <v>10</v>
      </c>
      <c r="B17" s="30" t="s">
        <v>35</v>
      </c>
      <c r="C17" s="31" t="s">
        <v>36</v>
      </c>
      <c r="D17" s="32" t="s">
        <v>34</v>
      </c>
      <c r="E17" s="33">
        <v>3.16</v>
      </c>
      <c r="F17" s="33"/>
      <c r="G17" s="34">
        <f t="shared" si="0"/>
        <v>0</v>
      </c>
      <c r="O17" s="28">
        <v>2</v>
      </c>
      <c r="AA17" s="1">
        <v>12</v>
      </c>
      <c r="AB17" s="1">
        <v>1</v>
      </c>
      <c r="AC17" s="1">
        <v>10</v>
      </c>
      <c r="AZ17" s="1">
        <v>1</v>
      </c>
      <c r="BA17" s="1">
        <f t="shared" si="1"/>
        <v>0</v>
      </c>
      <c r="BB17" s="1">
        <f t="shared" si="2"/>
        <v>0</v>
      </c>
      <c r="BC17" s="1">
        <f t="shared" si="3"/>
        <v>0</v>
      </c>
      <c r="BD17" s="1">
        <f t="shared" si="4"/>
        <v>0</v>
      </c>
      <c r="BE17" s="1">
        <f t="shared" si="5"/>
        <v>0</v>
      </c>
      <c r="CZ17" s="1">
        <v>1.7840100000000001</v>
      </c>
    </row>
    <row r="18" spans="1:104">
      <c r="A18" s="29">
        <v>11</v>
      </c>
      <c r="B18" s="30" t="s">
        <v>37</v>
      </c>
      <c r="C18" s="31" t="s">
        <v>38</v>
      </c>
      <c r="D18" s="32" t="s">
        <v>39</v>
      </c>
      <c r="E18" s="33">
        <v>1</v>
      </c>
      <c r="F18" s="33"/>
      <c r="G18" s="34">
        <f t="shared" si="0"/>
        <v>0</v>
      </c>
      <c r="O18" s="28">
        <v>2</v>
      </c>
      <c r="AA18" s="1">
        <v>12</v>
      </c>
      <c r="AB18" s="1">
        <v>1</v>
      </c>
      <c r="AC18" s="1">
        <v>11</v>
      </c>
      <c r="AZ18" s="1">
        <v>1</v>
      </c>
      <c r="BA18" s="1">
        <f t="shared" si="1"/>
        <v>0</v>
      </c>
      <c r="BB18" s="1">
        <f t="shared" si="2"/>
        <v>0</v>
      </c>
      <c r="BC18" s="1">
        <f t="shared" si="3"/>
        <v>0</v>
      </c>
      <c r="BD18" s="1">
        <f t="shared" si="4"/>
        <v>0</v>
      </c>
      <c r="BE18" s="1">
        <f t="shared" si="5"/>
        <v>0</v>
      </c>
      <c r="CZ18" s="1">
        <v>0.20100000000000001</v>
      </c>
    </row>
    <row r="19" spans="1:104">
      <c r="A19" s="35"/>
      <c r="B19" s="36" t="s">
        <v>12</v>
      </c>
      <c r="C19" s="37" t="str">
        <f>CONCATENATE(B7," ",C7)</f>
        <v>3 Svislé a kompletní konstrukce</v>
      </c>
      <c r="D19" s="35"/>
      <c r="E19" s="38"/>
      <c r="F19" s="38"/>
      <c r="G19" s="39">
        <f>SUM(G7:G18)</f>
        <v>0</v>
      </c>
      <c r="O19" s="28">
        <v>4</v>
      </c>
      <c r="BA19" s="40">
        <f>SUM(BA7:BA18)</f>
        <v>0</v>
      </c>
      <c r="BB19" s="40">
        <f>SUM(BB7:BB18)</f>
        <v>0</v>
      </c>
      <c r="BC19" s="40">
        <f>SUM(BC7:BC18)</f>
        <v>0</v>
      </c>
      <c r="BD19" s="40">
        <f>SUM(BD7:BD18)</f>
        <v>0</v>
      </c>
      <c r="BE19" s="40">
        <f>SUM(BE7:BE18)</f>
        <v>0</v>
      </c>
    </row>
    <row r="20" spans="1:104">
      <c r="A20" s="21" t="s">
        <v>10</v>
      </c>
      <c r="B20" s="22" t="s">
        <v>40</v>
      </c>
      <c r="C20" s="23" t="s">
        <v>41</v>
      </c>
      <c r="D20" s="24"/>
      <c r="E20" s="25"/>
      <c r="F20" s="25"/>
      <c r="G20" s="26"/>
      <c r="H20" s="27"/>
      <c r="I20" s="27"/>
      <c r="O20" s="28">
        <v>1</v>
      </c>
    </row>
    <row r="21" spans="1:104" ht="22.5">
      <c r="A21" s="29">
        <v>12</v>
      </c>
      <c r="B21" s="30" t="s">
        <v>42</v>
      </c>
      <c r="C21" s="31" t="s">
        <v>43</v>
      </c>
      <c r="D21" s="32" t="s">
        <v>17</v>
      </c>
      <c r="E21" s="33">
        <v>7.5</v>
      </c>
      <c r="F21" s="33"/>
      <c r="G21" s="34">
        <f>E21*F21</f>
        <v>0</v>
      </c>
      <c r="O21" s="28">
        <v>2</v>
      </c>
      <c r="AA21" s="1">
        <v>12</v>
      </c>
      <c r="AB21" s="1">
        <v>1</v>
      </c>
      <c r="AC21" s="1">
        <v>12</v>
      </c>
      <c r="AZ21" s="1">
        <v>1</v>
      </c>
      <c r="BA21" s="1">
        <f>IF(AZ21=1,G21,0)</f>
        <v>0</v>
      </c>
      <c r="BB21" s="1">
        <f>IF(AZ21=2,G21,0)</f>
        <v>0</v>
      </c>
      <c r="BC21" s="1">
        <f>IF(AZ21=3,G21,0)</f>
        <v>0</v>
      </c>
      <c r="BD21" s="1">
        <f>IF(AZ21=4,G21,0)</f>
        <v>0</v>
      </c>
      <c r="BE21" s="1">
        <f>IF(AZ21=5,G21,0)</f>
        <v>0</v>
      </c>
      <c r="CZ21" s="1">
        <v>0.63500000000000001</v>
      </c>
    </row>
    <row r="22" spans="1:104">
      <c r="A22" s="29">
        <v>13</v>
      </c>
      <c r="B22" s="30" t="s">
        <v>44</v>
      </c>
      <c r="C22" s="31" t="s">
        <v>45</v>
      </c>
      <c r="D22" s="32" t="s">
        <v>46</v>
      </c>
      <c r="E22" s="33">
        <v>5.2</v>
      </c>
      <c r="F22" s="33"/>
      <c r="G22" s="34">
        <f>E22*F22</f>
        <v>0</v>
      </c>
      <c r="O22" s="28">
        <v>2</v>
      </c>
      <c r="AA22" s="1">
        <v>12</v>
      </c>
      <c r="AB22" s="1">
        <v>1</v>
      </c>
      <c r="AC22" s="1">
        <v>13</v>
      </c>
      <c r="AZ22" s="1">
        <v>1</v>
      </c>
      <c r="BA22" s="1">
        <f>IF(AZ22=1,G22,0)</f>
        <v>0</v>
      </c>
      <c r="BB22" s="1">
        <f>IF(AZ22=2,G22,0)</f>
        <v>0</v>
      </c>
      <c r="BC22" s="1">
        <f>IF(AZ22=3,G22,0)</f>
        <v>0</v>
      </c>
      <c r="BD22" s="1">
        <f>IF(AZ22=4,G22,0)</f>
        <v>0</v>
      </c>
      <c r="BE22" s="1">
        <f>IF(AZ22=5,G22,0)</f>
        <v>0</v>
      </c>
      <c r="CZ22" s="1">
        <v>0.26700000000000002</v>
      </c>
    </row>
    <row r="23" spans="1:104">
      <c r="A23" s="29">
        <v>14</v>
      </c>
      <c r="B23" s="30" t="s">
        <v>47</v>
      </c>
      <c r="C23" s="31" t="s">
        <v>48</v>
      </c>
      <c r="D23" s="32" t="s">
        <v>34</v>
      </c>
      <c r="E23" s="33">
        <v>0.12</v>
      </c>
      <c r="F23" s="33"/>
      <c r="G23" s="34">
        <f>E23*F23</f>
        <v>0</v>
      </c>
      <c r="O23" s="28">
        <v>2</v>
      </c>
      <c r="AA23" s="1">
        <v>12</v>
      </c>
      <c r="AB23" s="1">
        <v>1</v>
      </c>
      <c r="AC23" s="1">
        <v>14</v>
      </c>
      <c r="AZ23" s="1">
        <v>1</v>
      </c>
      <c r="BA23" s="1">
        <f>IF(AZ23=1,G23,0)</f>
        <v>0</v>
      </c>
      <c r="BB23" s="1">
        <f>IF(AZ23=2,G23,0)</f>
        <v>0</v>
      </c>
      <c r="BC23" s="1">
        <f>IF(AZ23=3,G23,0)</f>
        <v>0</v>
      </c>
      <c r="BD23" s="1">
        <f>IF(AZ23=4,G23,0)</f>
        <v>0</v>
      </c>
      <c r="BE23" s="1">
        <f>IF(AZ23=5,G23,0)</f>
        <v>0</v>
      </c>
      <c r="CZ23" s="1">
        <v>2.4529999999999998</v>
      </c>
    </row>
    <row r="24" spans="1:104">
      <c r="A24" s="35"/>
      <c r="B24" s="36" t="s">
        <v>12</v>
      </c>
      <c r="C24" s="37" t="str">
        <f>CONCATENATE(B20," ",C20)</f>
        <v>4 Vodorovné konstrukce</v>
      </c>
      <c r="D24" s="35"/>
      <c r="E24" s="38"/>
      <c r="F24" s="38"/>
      <c r="G24" s="39">
        <f>SUM(G20:G23)</f>
        <v>0</v>
      </c>
      <c r="O24" s="28">
        <v>4</v>
      </c>
      <c r="BA24" s="40">
        <f>SUM(BA20:BA23)</f>
        <v>0</v>
      </c>
      <c r="BB24" s="40">
        <f>SUM(BB20:BB23)</f>
        <v>0</v>
      </c>
      <c r="BC24" s="40">
        <f>SUM(BC20:BC23)</f>
        <v>0</v>
      </c>
      <c r="BD24" s="40">
        <f>SUM(BD20:BD23)</f>
        <v>0</v>
      </c>
      <c r="BE24" s="40">
        <f>SUM(BE20:BE23)</f>
        <v>0</v>
      </c>
    </row>
    <row r="25" spans="1:104">
      <c r="A25" s="21" t="s">
        <v>10</v>
      </c>
      <c r="B25" s="22" t="s">
        <v>49</v>
      </c>
      <c r="C25" s="23" t="s">
        <v>50</v>
      </c>
      <c r="D25" s="24"/>
      <c r="E25" s="25"/>
      <c r="F25" s="25"/>
      <c r="G25" s="26"/>
      <c r="H25" s="27"/>
      <c r="I25" s="27"/>
      <c r="O25" s="28">
        <v>1</v>
      </c>
    </row>
    <row r="26" spans="1:104">
      <c r="A26" s="29">
        <v>15</v>
      </c>
      <c r="B26" s="30" t="s">
        <v>51</v>
      </c>
      <c r="C26" s="31" t="s">
        <v>52</v>
      </c>
      <c r="D26" s="32" t="s">
        <v>17</v>
      </c>
      <c r="E26" s="33">
        <v>1204.8</v>
      </c>
      <c r="F26" s="33"/>
      <c r="G26" s="34">
        <f>E26*F26</f>
        <v>0</v>
      </c>
      <c r="O26" s="28">
        <v>2</v>
      </c>
      <c r="AA26" s="1">
        <v>12</v>
      </c>
      <c r="AB26" s="1">
        <v>1</v>
      </c>
      <c r="AC26" s="1">
        <v>15</v>
      </c>
      <c r="AZ26" s="1">
        <v>1</v>
      </c>
      <c r="BA26" s="1">
        <f>IF(AZ26=1,G26,0)</f>
        <v>0</v>
      </c>
      <c r="BB26" s="1">
        <f>IF(AZ26=2,G26,0)</f>
        <v>0</v>
      </c>
      <c r="BC26" s="1">
        <f>IF(AZ26=3,G26,0)</f>
        <v>0</v>
      </c>
      <c r="BD26" s="1">
        <f>IF(AZ26=4,G26,0)</f>
        <v>0</v>
      </c>
      <c r="BE26" s="1">
        <f>IF(AZ26=5,G26,0)</f>
        <v>0</v>
      </c>
      <c r="CZ26" s="1">
        <v>6.4000000000000003E-3</v>
      </c>
    </row>
    <row r="27" spans="1:104" ht="22.5">
      <c r="A27" s="29">
        <v>16</v>
      </c>
      <c r="B27" s="30" t="s">
        <v>53</v>
      </c>
      <c r="C27" s="31" t="s">
        <v>54</v>
      </c>
      <c r="D27" s="32" t="s">
        <v>17</v>
      </c>
      <c r="E27" s="33">
        <v>25</v>
      </c>
      <c r="F27" s="33"/>
      <c r="G27" s="34">
        <f>E27*F27</f>
        <v>0</v>
      </c>
      <c r="O27" s="28">
        <v>2</v>
      </c>
      <c r="AA27" s="1">
        <v>12</v>
      </c>
      <c r="AB27" s="1">
        <v>1</v>
      </c>
      <c r="AC27" s="1">
        <v>16</v>
      </c>
      <c r="AZ27" s="1">
        <v>1</v>
      </c>
      <c r="BA27" s="1">
        <f>IF(AZ27=1,G27,0)</f>
        <v>0</v>
      </c>
      <c r="BB27" s="1">
        <f>IF(AZ27=2,G27,0)</f>
        <v>0</v>
      </c>
      <c r="BC27" s="1">
        <f>IF(AZ27=3,G27,0)</f>
        <v>0</v>
      </c>
      <c r="BD27" s="1">
        <f>IF(AZ27=4,G27,0)</f>
        <v>0</v>
      </c>
      <c r="BE27" s="1">
        <f>IF(AZ27=5,G27,0)</f>
        <v>0</v>
      </c>
      <c r="CZ27" s="1">
        <v>1.4999999999999999E-2</v>
      </c>
    </row>
    <row r="28" spans="1:104">
      <c r="A28" s="29">
        <v>17</v>
      </c>
      <c r="B28" s="30" t="s">
        <v>55</v>
      </c>
      <c r="C28" s="31" t="s">
        <v>56</v>
      </c>
      <c r="D28" s="32" t="s">
        <v>17</v>
      </c>
      <c r="E28" s="33">
        <v>1104.5</v>
      </c>
      <c r="F28" s="33"/>
      <c r="G28" s="34">
        <f>E28*F28</f>
        <v>0</v>
      </c>
      <c r="O28" s="28">
        <v>2</v>
      </c>
      <c r="AA28" s="1">
        <v>12</v>
      </c>
      <c r="AB28" s="1">
        <v>1</v>
      </c>
      <c r="AC28" s="1">
        <v>17</v>
      </c>
      <c r="AZ28" s="1">
        <v>1</v>
      </c>
      <c r="BA28" s="1">
        <f>IF(AZ28=1,G28,0)</f>
        <v>0</v>
      </c>
      <c r="BB28" s="1">
        <f>IF(AZ28=2,G28,0)</f>
        <v>0</v>
      </c>
      <c r="BC28" s="1">
        <f>IF(AZ28=3,G28,0)</f>
        <v>0</v>
      </c>
      <c r="BD28" s="1">
        <f>IF(AZ28=4,G28,0)</f>
        <v>0</v>
      </c>
      <c r="BE28" s="1">
        <f>IF(AZ28=5,G28,0)</f>
        <v>0</v>
      </c>
      <c r="CZ28" s="1">
        <v>4.8999999999999998E-3</v>
      </c>
    </row>
    <row r="29" spans="1:104">
      <c r="A29" s="35"/>
      <c r="B29" s="36" t="s">
        <v>12</v>
      </c>
      <c r="C29" s="37" t="str">
        <f>CONCATENATE(B25," ",C25)</f>
        <v>60 Úpravy povrchů, omítky</v>
      </c>
      <c r="D29" s="35"/>
      <c r="E29" s="38"/>
      <c r="F29" s="38"/>
      <c r="G29" s="39">
        <f>SUM(G25:G28)</f>
        <v>0</v>
      </c>
      <c r="O29" s="28">
        <v>4</v>
      </c>
      <c r="BA29" s="40">
        <f>SUM(BA25:BA28)</f>
        <v>0</v>
      </c>
      <c r="BB29" s="40">
        <f>SUM(BB25:BB28)</f>
        <v>0</v>
      </c>
      <c r="BC29" s="40">
        <f>SUM(BC25:BC28)</f>
        <v>0</v>
      </c>
      <c r="BD29" s="40">
        <f>SUM(BD25:BD28)</f>
        <v>0</v>
      </c>
      <c r="BE29" s="40">
        <f>SUM(BE25:BE28)</f>
        <v>0</v>
      </c>
    </row>
    <row r="30" spans="1:104">
      <c r="A30" s="21" t="s">
        <v>10</v>
      </c>
      <c r="B30" s="22" t="s">
        <v>57</v>
      </c>
      <c r="C30" s="23" t="s">
        <v>58</v>
      </c>
      <c r="D30" s="24"/>
      <c r="E30" s="25"/>
      <c r="F30" s="25"/>
      <c r="G30" s="26"/>
      <c r="H30" s="27"/>
      <c r="I30" s="27"/>
      <c r="O30" s="28">
        <v>1</v>
      </c>
    </row>
    <row r="31" spans="1:104">
      <c r="A31" s="29">
        <v>18</v>
      </c>
      <c r="B31" s="30" t="s">
        <v>59</v>
      </c>
      <c r="C31" s="31" t="s">
        <v>60</v>
      </c>
      <c r="D31" s="32" t="s">
        <v>17</v>
      </c>
      <c r="E31" s="33">
        <v>801</v>
      </c>
      <c r="F31" s="33"/>
      <c r="G31" s="34">
        <f>E31*F31</f>
        <v>0</v>
      </c>
      <c r="O31" s="28">
        <v>2</v>
      </c>
      <c r="AA31" s="1">
        <v>12</v>
      </c>
      <c r="AB31" s="1">
        <v>1</v>
      </c>
      <c r="AC31" s="1">
        <v>18</v>
      </c>
      <c r="AZ31" s="1">
        <v>1</v>
      </c>
      <c r="BA31" s="1">
        <f>IF(AZ31=1,G31,0)</f>
        <v>0</v>
      </c>
      <c r="BB31" s="1">
        <f>IF(AZ31=2,G31,0)</f>
        <v>0</v>
      </c>
      <c r="BC31" s="1">
        <f>IF(AZ31=3,G31,0)</f>
        <v>0</v>
      </c>
      <c r="BD31" s="1">
        <f>IF(AZ31=4,G31,0)</f>
        <v>0</v>
      </c>
      <c r="BE31" s="1">
        <f>IF(AZ31=5,G31,0)</f>
        <v>0</v>
      </c>
      <c r="CZ31" s="1">
        <v>3.0000000000000001E-3</v>
      </c>
    </row>
    <row r="32" spans="1:104">
      <c r="A32" s="29">
        <v>19</v>
      </c>
      <c r="B32" s="30" t="s">
        <v>61</v>
      </c>
      <c r="C32" s="31" t="s">
        <v>62</v>
      </c>
      <c r="D32" s="32" t="s">
        <v>46</v>
      </c>
      <c r="E32" s="33">
        <v>403.4</v>
      </c>
      <c r="F32" s="33"/>
      <c r="G32" s="34">
        <f>E32*F32</f>
        <v>0</v>
      </c>
      <c r="O32" s="28">
        <v>2</v>
      </c>
      <c r="AA32" s="1">
        <v>12</v>
      </c>
      <c r="AB32" s="1">
        <v>1</v>
      </c>
      <c r="AC32" s="1">
        <v>19</v>
      </c>
      <c r="AZ32" s="1">
        <v>1</v>
      </c>
      <c r="BA32" s="1">
        <f>IF(AZ32=1,G32,0)</f>
        <v>0</v>
      </c>
      <c r="BB32" s="1">
        <f>IF(AZ32=2,G32,0)</f>
        <v>0</v>
      </c>
      <c r="BC32" s="1">
        <f>IF(AZ32=3,G32,0)</f>
        <v>0</v>
      </c>
      <c r="BD32" s="1">
        <f>IF(AZ32=4,G32,0)</f>
        <v>0</v>
      </c>
      <c r="BE32" s="1">
        <f>IF(AZ32=5,G32,0)</f>
        <v>0</v>
      </c>
      <c r="CZ32" s="1">
        <v>3.7200000000000002E-3</v>
      </c>
    </row>
    <row r="33" spans="1:104">
      <c r="A33" s="29">
        <v>20</v>
      </c>
      <c r="B33" s="30" t="s">
        <v>63</v>
      </c>
      <c r="C33" s="31" t="s">
        <v>64</v>
      </c>
      <c r="D33" s="32" t="s">
        <v>17</v>
      </c>
      <c r="E33" s="33">
        <v>493.7</v>
      </c>
      <c r="F33" s="33"/>
      <c r="G33" s="34">
        <f>E33*F33</f>
        <v>0</v>
      </c>
      <c r="O33" s="28">
        <v>2</v>
      </c>
      <c r="AA33" s="1">
        <v>12</v>
      </c>
      <c r="AB33" s="1">
        <v>1</v>
      </c>
      <c r="AC33" s="1">
        <v>20</v>
      </c>
      <c r="AZ33" s="1">
        <v>1</v>
      </c>
      <c r="BA33" s="1">
        <f>IF(AZ33=1,G33,0)</f>
        <v>0</v>
      </c>
      <c r="BB33" s="1">
        <f>IF(AZ33=2,G33,0)</f>
        <v>0</v>
      </c>
      <c r="BC33" s="1">
        <f>IF(AZ33=3,G33,0)</f>
        <v>0</v>
      </c>
      <c r="BD33" s="1">
        <f>IF(AZ33=4,G33,0)</f>
        <v>0</v>
      </c>
      <c r="BE33" s="1">
        <f>IF(AZ33=5,G33,0)</f>
        <v>0</v>
      </c>
      <c r="CZ33" s="1">
        <v>0</v>
      </c>
    </row>
    <row r="34" spans="1:104">
      <c r="A34" s="35"/>
      <c r="B34" s="36" t="s">
        <v>12</v>
      </c>
      <c r="C34" s="37" t="str">
        <f>CONCATENATE(B30," ",C30)</f>
        <v>61 Upravy povrchů vnitřní</v>
      </c>
      <c r="D34" s="35"/>
      <c r="E34" s="38"/>
      <c r="F34" s="38"/>
      <c r="G34" s="39">
        <f>SUM(G30:G33)</f>
        <v>0</v>
      </c>
      <c r="O34" s="28">
        <v>4</v>
      </c>
      <c r="BA34" s="40">
        <f>SUM(BA30:BA33)</f>
        <v>0</v>
      </c>
      <c r="BB34" s="40">
        <f>SUM(BB30:BB33)</f>
        <v>0</v>
      </c>
      <c r="BC34" s="40">
        <f>SUM(BC30:BC33)</f>
        <v>0</v>
      </c>
      <c r="BD34" s="40">
        <f>SUM(BD30:BD33)</f>
        <v>0</v>
      </c>
      <c r="BE34" s="40">
        <f>SUM(BE30:BE33)</f>
        <v>0</v>
      </c>
    </row>
    <row r="35" spans="1:104">
      <c r="A35" s="21" t="s">
        <v>10</v>
      </c>
      <c r="B35" s="22" t="s">
        <v>65</v>
      </c>
      <c r="C35" s="23" t="s">
        <v>66</v>
      </c>
      <c r="D35" s="24"/>
      <c r="E35" s="25"/>
      <c r="F35" s="25"/>
      <c r="G35" s="26"/>
      <c r="H35" s="27"/>
      <c r="I35" s="27"/>
      <c r="O35" s="28">
        <v>1</v>
      </c>
    </row>
    <row r="36" spans="1:104">
      <c r="A36" s="29">
        <v>21</v>
      </c>
      <c r="B36" s="30" t="s">
        <v>67</v>
      </c>
      <c r="C36" s="31" t="s">
        <v>68</v>
      </c>
      <c r="D36" s="32" t="s">
        <v>17</v>
      </c>
      <c r="E36" s="33">
        <v>9.75</v>
      </c>
      <c r="F36" s="33"/>
      <c r="G36" s="34">
        <f>E36*F36</f>
        <v>0</v>
      </c>
      <c r="O36" s="28">
        <v>2</v>
      </c>
      <c r="AA36" s="1">
        <v>12</v>
      </c>
      <c r="AB36" s="1">
        <v>1</v>
      </c>
      <c r="AC36" s="1">
        <v>21</v>
      </c>
      <c r="AZ36" s="1">
        <v>1</v>
      </c>
      <c r="BA36" s="1">
        <f>IF(AZ36=1,G36,0)</f>
        <v>0</v>
      </c>
      <c r="BB36" s="1">
        <f>IF(AZ36=2,G36,0)</f>
        <v>0</v>
      </c>
      <c r="BC36" s="1">
        <f>IF(AZ36=3,G36,0)</f>
        <v>0</v>
      </c>
      <c r="BD36" s="1">
        <f>IF(AZ36=4,G36,0)</f>
        <v>0</v>
      </c>
      <c r="BE36" s="1">
        <f>IF(AZ36=5,G36,0)</f>
        <v>0</v>
      </c>
      <c r="CZ36" s="1">
        <v>4.8000000000000001E-2</v>
      </c>
    </row>
    <row r="37" spans="1:104">
      <c r="A37" s="29">
        <v>22</v>
      </c>
      <c r="B37" s="30" t="s">
        <v>69</v>
      </c>
      <c r="C37" s="31" t="s">
        <v>70</v>
      </c>
      <c r="D37" s="32" t="s">
        <v>17</v>
      </c>
      <c r="E37" s="33">
        <v>181.6</v>
      </c>
      <c r="F37" s="33"/>
      <c r="G37" s="34">
        <f>E37*F37</f>
        <v>0</v>
      </c>
      <c r="O37" s="28">
        <v>2</v>
      </c>
      <c r="AA37" s="1">
        <v>12</v>
      </c>
      <c r="AB37" s="1">
        <v>1</v>
      </c>
      <c r="AC37" s="1">
        <v>22</v>
      </c>
      <c r="AZ37" s="1">
        <v>1</v>
      </c>
      <c r="BA37" s="1">
        <f>IF(AZ37=1,G37,0)</f>
        <v>0</v>
      </c>
      <c r="BB37" s="1">
        <f>IF(AZ37=2,G37,0)</f>
        <v>0</v>
      </c>
      <c r="BC37" s="1">
        <f>IF(AZ37=3,G37,0)</f>
        <v>0</v>
      </c>
      <c r="BD37" s="1">
        <f>IF(AZ37=4,G37,0)</f>
        <v>0</v>
      </c>
      <c r="BE37" s="1">
        <f>IF(AZ37=5,G37,0)</f>
        <v>0</v>
      </c>
      <c r="CZ37" s="1">
        <v>3.2000000000000002E-3</v>
      </c>
    </row>
    <row r="38" spans="1:104" ht="22.5">
      <c r="A38" s="29">
        <v>23</v>
      </c>
      <c r="B38" s="30" t="s">
        <v>71</v>
      </c>
      <c r="C38" s="31" t="s">
        <v>72</v>
      </c>
      <c r="D38" s="32" t="s">
        <v>17</v>
      </c>
      <c r="E38" s="33">
        <v>171.85</v>
      </c>
      <c r="F38" s="33"/>
      <c r="G38" s="34">
        <f>E38*F38</f>
        <v>0</v>
      </c>
      <c r="O38" s="28">
        <v>2</v>
      </c>
      <c r="AA38" s="1">
        <v>12</v>
      </c>
      <c r="AB38" s="1">
        <v>1</v>
      </c>
      <c r="AC38" s="1">
        <v>23</v>
      </c>
      <c r="AZ38" s="1">
        <v>1</v>
      </c>
      <c r="BA38" s="1">
        <f>IF(AZ38=1,G38,0)</f>
        <v>0</v>
      </c>
      <c r="BB38" s="1">
        <f>IF(AZ38=2,G38,0)</f>
        <v>0</v>
      </c>
      <c r="BC38" s="1">
        <f>IF(AZ38=3,G38,0)</f>
        <v>0</v>
      </c>
      <c r="BD38" s="1">
        <f>IF(AZ38=4,G38,0)</f>
        <v>0</v>
      </c>
      <c r="BE38" s="1">
        <f>IF(AZ38=5,G38,0)</f>
        <v>0</v>
      </c>
      <c r="CZ38" s="1">
        <v>3.6600000000000001E-3</v>
      </c>
    </row>
    <row r="39" spans="1:104">
      <c r="A39" s="35"/>
      <c r="B39" s="36" t="s">
        <v>12</v>
      </c>
      <c r="C39" s="37" t="str">
        <f>CONCATENATE(B35," ",C35)</f>
        <v>62 Upravy povrchů vnější</v>
      </c>
      <c r="D39" s="35"/>
      <c r="E39" s="38"/>
      <c r="F39" s="38"/>
      <c r="G39" s="39">
        <f>SUM(G35:G38)</f>
        <v>0</v>
      </c>
      <c r="O39" s="28">
        <v>4</v>
      </c>
      <c r="BA39" s="40">
        <f>SUM(BA35:BA38)</f>
        <v>0</v>
      </c>
      <c r="BB39" s="40">
        <f>SUM(BB35:BB38)</f>
        <v>0</v>
      </c>
      <c r="BC39" s="40">
        <f>SUM(BC35:BC38)</f>
        <v>0</v>
      </c>
      <c r="BD39" s="40">
        <f>SUM(BD35:BD38)</f>
        <v>0</v>
      </c>
      <c r="BE39" s="40">
        <f>SUM(BE35:BE38)</f>
        <v>0</v>
      </c>
    </row>
    <row r="40" spans="1:104">
      <c r="A40" s="21" t="s">
        <v>10</v>
      </c>
      <c r="B40" s="22" t="s">
        <v>73</v>
      </c>
      <c r="C40" s="23" t="s">
        <v>74</v>
      </c>
      <c r="D40" s="24"/>
      <c r="E40" s="25"/>
      <c r="F40" s="25"/>
      <c r="G40" s="26"/>
      <c r="H40" s="27"/>
      <c r="I40" s="27"/>
      <c r="O40" s="28">
        <v>1</v>
      </c>
    </row>
    <row r="41" spans="1:104" ht="22.5">
      <c r="A41" s="29">
        <v>24</v>
      </c>
      <c r="B41" s="30" t="s">
        <v>75</v>
      </c>
      <c r="C41" s="31" t="s">
        <v>76</v>
      </c>
      <c r="D41" s="32" t="s">
        <v>17</v>
      </c>
      <c r="E41" s="33">
        <v>502.31</v>
      </c>
      <c r="F41" s="33"/>
      <c r="G41" s="34">
        <f>E41*F41</f>
        <v>0</v>
      </c>
      <c r="O41" s="28">
        <v>2</v>
      </c>
      <c r="AA41" s="1">
        <v>12</v>
      </c>
      <c r="AB41" s="1">
        <v>1</v>
      </c>
      <c r="AC41" s="1">
        <v>24</v>
      </c>
      <c r="AZ41" s="1">
        <v>1</v>
      </c>
      <c r="BA41" s="1">
        <f>IF(AZ41=1,G41,0)</f>
        <v>0</v>
      </c>
      <c r="BB41" s="1">
        <f>IF(AZ41=2,G41,0)</f>
        <v>0</v>
      </c>
      <c r="BC41" s="1">
        <f>IF(AZ41=3,G41,0)</f>
        <v>0</v>
      </c>
      <c r="BD41" s="1">
        <f>IF(AZ41=4,G41,0)</f>
        <v>0</v>
      </c>
      <c r="BE41" s="1">
        <f>IF(AZ41=5,G41,0)</f>
        <v>0</v>
      </c>
      <c r="CZ41" s="1">
        <v>0.19333</v>
      </c>
    </row>
    <row r="42" spans="1:104">
      <c r="A42" s="29">
        <v>25</v>
      </c>
      <c r="B42" s="30" t="s">
        <v>77</v>
      </c>
      <c r="C42" s="31" t="s">
        <v>78</v>
      </c>
      <c r="D42" s="32" t="s">
        <v>17</v>
      </c>
      <c r="E42" s="33">
        <v>101</v>
      </c>
      <c r="F42" s="33"/>
      <c r="G42" s="34">
        <f>E42*F42</f>
        <v>0</v>
      </c>
      <c r="O42" s="28">
        <v>2</v>
      </c>
      <c r="AA42" s="1">
        <v>12</v>
      </c>
      <c r="AB42" s="1">
        <v>1</v>
      </c>
      <c r="AC42" s="1">
        <v>25</v>
      </c>
      <c r="AZ42" s="1">
        <v>1</v>
      </c>
      <c r="BA42" s="1">
        <f>IF(AZ42=1,G42,0)</f>
        <v>0</v>
      </c>
      <c r="BB42" s="1">
        <f>IF(AZ42=2,G42,0)</f>
        <v>0</v>
      </c>
      <c r="BC42" s="1">
        <f>IF(AZ42=3,G42,0)</f>
        <v>0</v>
      </c>
      <c r="BD42" s="1">
        <f>IF(AZ42=4,G42,0)</f>
        <v>0</v>
      </c>
      <c r="BE42" s="1">
        <f>IF(AZ42=5,G42,0)</f>
        <v>0</v>
      </c>
      <c r="CZ42" s="1">
        <v>0.1211</v>
      </c>
    </row>
    <row r="43" spans="1:104" ht="22.5">
      <c r="A43" s="29">
        <v>26</v>
      </c>
      <c r="B43" s="30" t="s">
        <v>79</v>
      </c>
      <c r="C43" s="31" t="s">
        <v>321</v>
      </c>
      <c r="D43" s="32" t="s">
        <v>17</v>
      </c>
      <c r="E43" s="33">
        <v>27.26</v>
      </c>
      <c r="F43" s="33"/>
      <c r="G43" s="34">
        <f>E43*F43</f>
        <v>0</v>
      </c>
      <c r="O43" s="28">
        <v>2</v>
      </c>
      <c r="AA43" s="1">
        <v>12</v>
      </c>
      <c r="AB43" s="1">
        <v>1</v>
      </c>
      <c r="AC43" s="1">
        <v>26</v>
      </c>
      <c r="AZ43" s="1">
        <v>1</v>
      </c>
      <c r="BA43" s="1">
        <f>IF(AZ43=1,G43,0)</f>
        <v>0</v>
      </c>
      <c r="BB43" s="1">
        <f>IF(AZ43=2,G43,0)</f>
        <v>0</v>
      </c>
      <c r="BC43" s="1">
        <f>IF(AZ43=3,G43,0)</f>
        <v>0</v>
      </c>
      <c r="BD43" s="1">
        <f>IF(AZ43=4,G43,0)</f>
        <v>0</v>
      </c>
      <c r="BE43" s="1">
        <f>IF(AZ43=5,G43,0)</f>
        <v>0</v>
      </c>
      <c r="CZ43" s="1">
        <v>0.60550000000000004</v>
      </c>
    </row>
    <row r="44" spans="1:104" ht="22.5">
      <c r="A44" s="29">
        <v>27</v>
      </c>
      <c r="B44" s="30" t="s">
        <v>80</v>
      </c>
      <c r="C44" s="31" t="s">
        <v>81</v>
      </c>
      <c r="D44" s="32" t="s">
        <v>17</v>
      </c>
      <c r="E44" s="33">
        <v>651.5</v>
      </c>
      <c r="F44" s="33"/>
      <c r="G44" s="34">
        <f>E44*F44</f>
        <v>0</v>
      </c>
      <c r="O44" s="28">
        <v>2</v>
      </c>
      <c r="AA44" s="1">
        <v>12</v>
      </c>
      <c r="AB44" s="1">
        <v>1</v>
      </c>
      <c r="AC44" s="1">
        <v>27</v>
      </c>
      <c r="AZ44" s="1">
        <v>1</v>
      </c>
      <c r="BA44" s="1">
        <f>IF(AZ44=1,G44,0)</f>
        <v>0</v>
      </c>
      <c r="BB44" s="1">
        <f>IF(AZ44=2,G44,0)</f>
        <v>0</v>
      </c>
      <c r="BC44" s="1">
        <f>IF(AZ44=3,G44,0)</f>
        <v>0</v>
      </c>
      <c r="BD44" s="1">
        <f>IF(AZ44=4,G44,0)</f>
        <v>0</v>
      </c>
      <c r="BE44" s="1">
        <f>IF(AZ44=5,G44,0)</f>
        <v>0</v>
      </c>
      <c r="CZ44" s="1">
        <v>0.23987</v>
      </c>
    </row>
    <row r="45" spans="1:104">
      <c r="A45" s="29">
        <v>28</v>
      </c>
      <c r="B45" s="30" t="s">
        <v>82</v>
      </c>
      <c r="C45" s="31" t="s">
        <v>83</v>
      </c>
      <c r="D45" s="32" t="s">
        <v>84</v>
      </c>
      <c r="E45" s="33">
        <v>156.27000000000001</v>
      </c>
      <c r="F45" s="33"/>
      <c r="G45" s="34">
        <f>E45*F45</f>
        <v>0</v>
      </c>
      <c r="O45" s="28">
        <v>2</v>
      </c>
      <c r="AA45" s="1">
        <v>12</v>
      </c>
      <c r="AB45" s="1">
        <v>1</v>
      </c>
      <c r="AC45" s="1">
        <v>28</v>
      </c>
      <c r="AZ45" s="1">
        <v>1</v>
      </c>
      <c r="BA45" s="1">
        <f>IF(AZ45=1,G45,0)</f>
        <v>0</v>
      </c>
      <c r="BB45" s="1">
        <f>IF(AZ45=2,G45,0)</f>
        <v>0</v>
      </c>
      <c r="BC45" s="1">
        <f>IF(AZ45=3,G45,0)</f>
        <v>0</v>
      </c>
      <c r="BD45" s="1">
        <f>IF(AZ45=4,G45,0)</f>
        <v>0</v>
      </c>
      <c r="BE45" s="1">
        <f>IF(AZ45=5,G45,0)</f>
        <v>0</v>
      </c>
      <c r="CZ45" s="1">
        <v>0</v>
      </c>
    </row>
    <row r="46" spans="1:104">
      <c r="A46" s="35"/>
      <c r="B46" s="36" t="s">
        <v>12</v>
      </c>
      <c r="C46" s="37" t="str">
        <f>CONCATENATE(B40," ",C40)</f>
        <v>63 Podlahy a podlahové konstrukce</v>
      </c>
      <c r="D46" s="35"/>
      <c r="E46" s="38"/>
      <c r="F46" s="38"/>
      <c r="G46" s="39">
        <f>SUM(G40:G45)</f>
        <v>0</v>
      </c>
      <c r="O46" s="28">
        <v>4</v>
      </c>
      <c r="BA46" s="40">
        <f>SUM(BA40:BA45)</f>
        <v>0</v>
      </c>
      <c r="BB46" s="40">
        <f>SUM(BB40:BB45)</f>
        <v>0</v>
      </c>
      <c r="BC46" s="40">
        <f>SUM(BC40:BC45)</f>
        <v>0</v>
      </c>
      <c r="BD46" s="40">
        <f>SUM(BD40:BD45)</f>
        <v>0</v>
      </c>
      <c r="BE46" s="40">
        <f>SUM(BE40:BE45)</f>
        <v>0</v>
      </c>
    </row>
    <row r="47" spans="1:104">
      <c r="A47" s="21" t="s">
        <v>10</v>
      </c>
      <c r="B47" s="22" t="s">
        <v>85</v>
      </c>
      <c r="C47" s="23" t="s">
        <v>86</v>
      </c>
      <c r="D47" s="24"/>
      <c r="E47" s="25"/>
      <c r="F47" s="25"/>
      <c r="G47" s="26"/>
      <c r="H47" s="27"/>
      <c r="I47" s="27"/>
      <c r="O47" s="28">
        <v>1</v>
      </c>
    </row>
    <row r="48" spans="1:104" ht="22.5">
      <c r="A48" s="29">
        <v>29</v>
      </c>
      <c r="B48" s="30" t="s">
        <v>87</v>
      </c>
      <c r="C48" s="31" t="s">
        <v>88</v>
      </c>
      <c r="D48" s="32" t="s">
        <v>39</v>
      </c>
      <c r="E48" s="33">
        <v>1</v>
      </c>
      <c r="F48" s="33"/>
      <c r="G48" s="34">
        <f t="shared" ref="G48:G59" si="6">E48*F48</f>
        <v>0</v>
      </c>
      <c r="O48" s="28">
        <v>2</v>
      </c>
      <c r="AA48" s="1">
        <v>12</v>
      </c>
      <c r="AB48" s="1">
        <v>1</v>
      </c>
      <c r="AC48" s="1">
        <v>29</v>
      </c>
      <c r="AZ48" s="1">
        <v>1</v>
      </c>
      <c r="BA48" s="1">
        <f t="shared" ref="BA48:BA59" si="7">IF(AZ48=1,G48,0)</f>
        <v>0</v>
      </c>
      <c r="BB48" s="1">
        <f t="shared" ref="BB48:BB59" si="8">IF(AZ48=2,G48,0)</f>
        <v>0</v>
      </c>
      <c r="BC48" s="1">
        <f t="shared" ref="BC48:BC59" si="9">IF(AZ48=3,G48,0)</f>
        <v>0</v>
      </c>
      <c r="BD48" s="1">
        <f t="shared" ref="BD48:BD59" si="10">IF(AZ48=4,G48,0)</f>
        <v>0</v>
      </c>
      <c r="BE48" s="1">
        <f t="shared" ref="BE48:BE59" si="11">IF(AZ48=5,G48,0)</f>
        <v>0</v>
      </c>
      <c r="CZ48" s="1">
        <v>0.16203000000000001</v>
      </c>
    </row>
    <row r="49" spans="1:104" ht="22.5">
      <c r="A49" s="29">
        <v>30</v>
      </c>
      <c r="B49" s="30" t="s">
        <v>89</v>
      </c>
      <c r="C49" s="31" t="s">
        <v>90</v>
      </c>
      <c r="D49" s="32" t="s">
        <v>39</v>
      </c>
      <c r="E49" s="33">
        <v>11</v>
      </c>
      <c r="F49" s="33"/>
      <c r="G49" s="34">
        <f t="shared" si="6"/>
        <v>0</v>
      </c>
      <c r="O49" s="28">
        <v>2</v>
      </c>
      <c r="AA49" s="1">
        <v>12</v>
      </c>
      <c r="AB49" s="1">
        <v>1</v>
      </c>
      <c r="AC49" s="1">
        <v>30</v>
      </c>
      <c r="AZ49" s="1">
        <v>1</v>
      </c>
      <c r="BA49" s="1">
        <f t="shared" si="7"/>
        <v>0</v>
      </c>
      <c r="BB49" s="1">
        <f t="shared" si="8"/>
        <v>0</v>
      </c>
      <c r="BC49" s="1">
        <f t="shared" si="9"/>
        <v>0</v>
      </c>
      <c r="BD49" s="1">
        <f t="shared" si="10"/>
        <v>0</v>
      </c>
      <c r="BE49" s="1">
        <f t="shared" si="11"/>
        <v>0</v>
      </c>
      <c r="CZ49" s="1">
        <v>0.15901999999999999</v>
      </c>
    </row>
    <row r="50" spans="1:104" ht="22.5">
      <c r="A50" s="29">
        <v>31</v>
      </c>
      <c r="B50" s="30" t="s">
        <v>87</v>
      </c>
      <c r="C50" s="31" t="s">
        <v>91</v>
      </c>
      <c r="D50" s="32" t="s">
        <v>39</v>
      </c>
      <c r="E50" s="33">
        <v>35</v>
      </c>
      <c r="F50" s="33"/>
      <c r="G50" s="34">
        <f t="shared" si="6"/>
        <v>0</v>
      </c>
      <c r="O50" s="28">
        <v>2</v>
      </c>
      <c r="AA50" s="1">
        <v>12</v>
      </c>
      <c r="AB50" s="1">
        <v>1</v>
      </c>
      <c r="AC50" s="1">
        <v>31</v>
      </c>
      <c r="AZ50" s="1">
        <v>1</v>
      </c>
      <c r="BA50" s="1">
        <f t="shared" si="7"/>
        <v>0</v>
      </c>
      <c r="BB50" s="1">
        <f t="shared" si="8"/>
        <v>0</v>
      </c>
      <c r="BC50" s="1">
        <f t="shared" si="9"/>
        <v>0</v>
      </c>
      <c r="BD50" s="1">
        <f t="shared" si="10"/>
        <v>0</v>
      </c>
      <c r="BE50" s="1">
        <f t="shared" si="11"/>
        <v>0</v>
      </c>
      <c r="CZ50" s="1">
        <v>0.16203000000000001</v>
      </c>
    </row>
    <row r="51" spans="1:104" ht="22.5">
      <c r="A51" s="29">
        <v>32</v>
      </c>
      <c r="B51" s="30" t="s">
        <v>92</v>
      </c>
      <c r="C51" s="31" t="s">
        <v>93</v>
      </c>
      <c r="D51" s="32" t="s">
        <v>39</v>
      </c>
      <c r="E51" s="33">
        <v>3</v>
      </c>
      <c r="F51" s="33"/>
      <c r="G51" s="34">
        <f t="shared" si="6"/>
        <v>0</v>
      </c>
      <c r="O51" s="28">
        <v>2</v>
      </c>
      <c r="AA51" s="1">
        <v>12</v>
      </c>
      <c r="AB51" s="1">
        <v>1</v>
      </c>
      <c r="AC51" s="1">
        <v>32</v>
      </c>
      <c r="AZ51" s="1">
        <v>1</v>
      </c>
      <c r="BA51" s="1">
        <f t="shared" si="7"/>
        <v>0</v>
      </c>
      <c r="BB51" s="1">
        <f t="shared" si="8"/>
        <v>0</v>
      </c>
      <c r="BC51" s="1">
        <f t="shared" si="9"/>
        <v>0</v>
      </c>
      <c r="BD51" s="1">
        <f t="shared" si="10"/>
        <v>0</v>
      </c>
      <c r="BE51" s="1">
        <f t="shared" si="11"/>
        <v>0</v>
      </c>
      <c r="CZ51" s="1">
        <v>0.16653000000000001</v>
      </c>
    </row>
    <row r="52" spans="1:104">
      <c r="A52" s="29">
        <v>33</v>
      </c>
      <c r="B52" s="30" t="s">
        <v>94</v>
      </c>
      <c r="C52" s="31" t="s">
        <v>95</v>
      </c>
      <c r="D52" s="32" t="s">
        <v>39</v>
      </c>
      <c r="E52" s="33">
        <v>2</v>
      </c>
      <c r="F52" s="33"/>
      <c r="G52" s="34">
        <f t="shared" si="6"/>
        <v>0</v>
      </c>
      <c r="O52" s="28">
        <v>2</v>
      </c>
      <c r="AA52" s="1">
        <v>12</v>
      </c>
      <c r="AB52" s="1">
        <v>1</v>
      </c>
      <c r="AC52" s="1">
        <v>33</v>
      </c>
      <c r="AZ52" s="1">
        <v>1</v>
      </c>
      <c r="BA52" s="1">
        <f t="shared" si="7"/>
        <v>0</v>
      </c>
      <c r="BB52" s="1">
        <f t="shared" si="8"/>
        <v>0</v>
      </c>
      <c r="BC52" s="1">
        <f t="shared" si="9"/>
        <v>0</v>
      </c>
      <c r="BD52" s="1">
        <f t="shared" si="10"/>
        <v>0</v>
      </c>
      <c r="BE52" s="1">
        <f t="shared" si="11"/>
        <v>0</v>
      </c>
      <c r="CZ52" s="1">
        <v>0.18448999999999999</v>
      </c>
    </row>
    <row r="53" spans="1:104">
      <c r="A53" s="29">
        <v>34</v>
      </c>
      <c r="B53" s="30" t="s">
        <v>96</v>
      </c>
      <c r="C53" s="31" t="s">
        <v>97</v>
      </c>
      <c r="D53" s="32" t="s">
        <v>39</v>
      </c>
      <c r="E53" s="33">
        <v>2</v>
      </c>
      <c r="F53" s="33"/>
      <c r="G53" s="34">
        <f t="shared" si="6"/>
        <v>0</v>
      </c>
      <c r="O53" s="28">
        <v>2</v>
      </c>
      <c r="AA53" s="1">
        <v>12</v>
      </c>
      <c r="AB53" s="1">
        <v>1</v>
      </c>
      <c r="AC53" s="1">
        <v>34</v>
      </c>
      <c r="AZ53" s="1">
        <v>1</v>
      </c>
      <c r="BA53" s="1">
        <f t="shared" si="7"/>
        <v>0</v>
      </c>
      <c r="BB53" s="1">
        <f t="shared" si="8"/>
        <v>0</v>
      </c>
      <c r="BC53" s="1">
        <f t="shared" si="9"/>
        <v>0</v>
      </c>
      <c r="BD53" s="1">
        <f t="shared" si="10"/>
        <v>0</v>
      </c>
      <c r="BE53" s="1">
        <f t="shared" si="11"/>
        <v>0</v>
      </c>
      <c r="CZ53" s="1">
        <v>0.16349</v>
      </c>
    </row>
    <row r="54" spans="1:104">
      <c r="A54" s="29">
        <v>35</v>
      </c>
      <c r="B54" s="30" t="s">
        <v>98</v>
      </c>
      <c r="C54" s="31" t="s">
        <v>99</v>
      </c>
      <c r="D54" s="32" t="s">
        <v>39</v>
      </c>
      <c r="E54" s="33">
        <v>54</v>
      </c>
      <c r="F54" s="33"/>
      <c r="G54" s="34">
        <f t="shared" si="6"/>
        <v>0</v>
      </c>
      <c r="O54" s="28">
        <v>2</v>
      </c>
      <c r="AA54" s="1">
        <v>12</v>
      </c>
      <c r="AB54" s="1">
        <v>1</v>
      </c>
      <c r="AC54" s="1">
        <v>35</v>
      </c>
      <c r="AZ54" s="1">
        <v>1</v>
      </c>
      <c r="BA54" s="1">
        <f t="shared" si="7"/>
        <v>0</v>
      </c>
      <c r="BB54" s="1">
        <f t="shared" si="8"/>
        <v>0</v>
      </c>
      <c r="BC54" s="1">
        <f t="shared" si="9"/>
        <v>0</v>
      </c>
      <c r="BD54" s="1">
        <f t="shared" si="10"/>
        <v>0</v>
      </c>
      <c r="BE54" s="1">
        <f t="shared" si="11"/>
        <v>0</v>
      </c>
      <c r="CZ54" s="1">
        <v>3.0370000000000001E-2</v>
      </c>
    </row>
    <row r="55" spans="1:104" ht="22.5">
      <c r="A55" s="29">
        <v>36</v>
      </c>
      <c r="B55" s="30" t="s">
        <v>100</v>
      </c>
      <c r="C55" s="31" t="s">
        <v>101</v>
      </c>
      <c r="D55" s="32" t="s">
        <v>39</v>
      </c>
      <c r="E55" s="33">
        <v>1</v>
      </c>
      <c r="F55" s="33"/>
      <c r="G55" s="34">
        <f t="shared" si="6"/>
        <v>0</v>
      </c>
      <c r="O55" s="28">
        <v>2</v>
      </c>
      <c r="AA55" s="1">
        <v>12</v>
      </c>
      <c r="AB55" s="1">
        <v>1</v>
      </c>
      <c r="AC55" s="1">
        <v>36</v>
      </c>
      <c r="AZ55" s="1">
        <v>1</v>
      </c>
      <c r="BA55" s="1">
        <f t="shared" si="7"/>
        <v>0</v>
      </c>
      <c r="BB55" s="1">
        <f t="shared" si="8"/>
        <v>0</v>
      </c>
      <c r="BC55" s="1">
        <f t="shared" si="9"/>
        <v>0</v>
      </c>
      <c r="BD55" s="1">
        <f t="shared" si="10"/>
        <v>0</v>
      </c>
      <c r="BE55" s="1">
        <f t="shared" si="11"/>
        <v>0</v>
      </c>
      <c r="CZ55" s="1">
        <v>0.18440999999999999</v>
      </c>
    </row>
    <row r="56" spans="1:104" ht="22.5">
      <c r="A56" s="29">
        <v>37</v>
      </c>
      <c r="B56" s="30" t="s">
        <v>102</v>
      </c>
      <c r="C56" s="31" t="s">
        <v>103</v>
      </c>
      <c r="D56" s="32" t="s">
        <v>39</v>
      </c>
      <c r="E56" s="33">
        <v>1</v>
      </c>
      <c r="F56" s="33"/>
      <c r="G56" s="34">
        <f t="shared" si="6"/>
        <v>0</v>
      </c>
      <c r="O56" s="28">
        <v>2</v>
      </c>
      <c r="AA56" s="1">
        <v>12</v>
      </c>
      <c r="AB56" s="1">
        <v>1</v>
      </c>
      <c r="AC56" s="1">
        <v>37</v>
      </c>
      <c r="AZ56" s="1">
        <v>1</v>
      </c>
      <c r="BA56" s="1">
        <f t="shared" si="7"/>
        <v>0</v>
      </c>
      <c r="BB56" s="1">
        <f t="shared" si="8"/>
        <v>0</v>
      </c>
      <c r="BC56" s="1">
        <f t="shared" si="9"/>
        <v>0</v>
      </c>
      <c r="BD56" s="1">
        <f t="shared" si="10"/>
        <v>0</v>
      </c>
      <c r="BE56" s="1">
        <f t="shared" si="11"/>
        <v>0</v>
      </c>
      <c r="CZ56" s="1">
        <v>0.18082999999999999</v>
      </c>
    </row>
    <row r="57" spans="1:104">
      <c r="A57" s="29">
        <v>38</v>
      </c>
      <c r="B57" s="30" t="s">
        <v>104</v>
      </c>
      <c r="C57" s="31" t="s">
        <v>105</v>
      </c>
      <c r="D57" s="32" t="s">
        <v>39</v>
      </c>
      <c r="E57" s="33">
        <v>2</v>
      </c>
      <c r="F57" s="33"/>
      <c r="G57" s="34">
        <f t="shared" si="6"/>
        <v>0</v>
      </c>
      <c r="O57" s="28">
        <v>2</v>
      </c>
      <c r="AA57" s="1">
        <v>12</v>
      </c>
      <c r="AB57" s="1">
        <v>1</v>
      </c>
      <c r="AC57" s="1">
        <v>38</v>
      </c>
      <c r="AZ57" s="1">
        <v>1</v>
      </c>
      <c r="BA57" s="1">
        <f t="shared" si="7"/>
        <v>0</v>
      </c>
      <c r="BB57" s="1">
        <f t="shared" si="8"/>
        <v>0</v>
      </c>
      <c r="BC57" s="1">
        <f t="shared" si="9"/>
        <v>0</v>
      </c>
      <c r="BD57" s="1">
        <f t="shared" si="10"/>
        <v>0</v>
      </c>
      <c r="BE57" s="1">
        <f t="shared" si="11"/>
        <v>0</v>
      </c>
      <c r="CZ57" s="1">
        <v>0.15076000000000001</v>
      </c>
    </row>
    <row r="58" spans="1:104" ht="22.5">
      <c r="A58" s="29">
        <v>39</v>
      </c>
      <c r="B58" s="30" t="s">
        <v>106</v>
      </c>
      <c r="C58" s="31" t="s">
        <v>336</v>
      </c>
      <c r="D58" s="32" t="s">
        <v>39</v>
      </c>
      <c r="E58" s="33">
        <v>54</v>
      </c>
      <c r="F58" s="33"/>
      <c r="G58" s="34">
        <f t="shared" si="6"/>
        <v>0</v>
      </c>
      <c r="O58" s="28">
        <v>2</v>
      </c>
      <c r="AA58" s="1">
        <v>12</v>
      </c>
      <c r="AB58" s="1">
        <v>1</v>
      </c>
      <c r="AC58" s="1">
        <v>39</v>
      </c>
      <c r="AZ58" s="1">
        <v>1</v>
      </c>
      <c r="BA58" s="1">
        <f t="shared" si="7"/>
        <v>0</v>
      </c>
      <c r="BB58" s="1">
        <f t="shared" si="8"/>
        <v>0</v>
      </c>
      <c r="BC58" s="1">
        <f t="shared" si="9"/>
        <v>0</v>
      </c>
      <c r="BD58" s="1">
        <f t="shared" si="10"/>
        <v>0</v>
      </c>
      <c r="BE58" s="1">
        <f t="shared" si="11"/>
        <v>0</v>
      </c>
      <c r="CZ58" s="1">
        <v>1.7840000000000002E-2</v>
      </c>
    </row>
    <row r="59" spans="1:104" ht="22.5">
      <c r="A59" s="29">
        <v>40</v>
      </c>
      <c r="B59" s="30" t="s">
        <v>107</v>
      </c>
      <c r="C59" s="31" t="s">
        <v>337</v>
      </c>
      <c r="D59" s="32" t="s">
        <v>39</v>
      </c>
      <c r="E59" s="33">
        <v>2</v>
      </c>
      <c r="F59" s="33"/>
      <c r="G59" s="34">
        <f t="shared" si="6"/>
        <v>0</v>
      </c>
      <c r="O59" s="28">
        <v>2</v>
      </c>
      <c r="AA59" s="1">
        <v>12</v>
      </c>
      <c r="AB59" s="1">
        <v>1</v>
      </c>
      <c r="AC59" s="1">
        <v>40</v>
      </c>
      <c r="AZ59" s="1">
        <v>1</v>
      </c>
      <c r="BA59" s="1">
        <f t="shared" si="7"/>
        <v>0</v>
      </c>
      <c r="BB59" s="1">
        <f t="shared" si="8"/>
        <v>0</v>
      </c>
      <c r="BC59" s="1">
        <f t="shared" si="9"/>
        <v>0</v>
      </c>
      <c r="BD59" s="1">
        <f t="shared" si="10"/>
        <v>0</v>
      </c>
      <c r="BE59" s="1">
        <f t="shared" si="11"/>
        <v>0</v>
      </c>
      <c r="CZ59" s="1">
        <v>3.5470000000000002E-2</v>
      </c>
    </row>
    <row r="60" spans="1:104">
      <c r="A60" s="35"/>
      <c r="B60" s="36" t="s">
        <v>12</v>
      </c>
      <c r="C60" s="37" t="str">
        <f>CONCATENATE(B47," ",C47)</f>
        <v>64 Výplně otvorů</v>
      </c>
      <c r="D60" s="35"/>
      <c r="E60" s="38"/>
      <c r="F60" s="38"/>
      <c r="G60" s="39">
        <f>SUM(G47:G59)</f>
        <v>0</v>
      </c>
      <c r="O60" s="28">
        <v>4</v>
      </c>
      <c r="BA60" s="40">
        <f>SUM(BA47:BA59)</f>
        <v>0</v>
      </c>
      <c r="BB60" s="40">
        <f>SUM(BB47:BB59)</f>
        <v>0</v>
      </c>
      <c r="BC60" s="40">
        <f>SUM(BC47:BC59)</f>
        <v>0</v>
      </c>
      <c r="BD60" s="40">
        <f>SUM(BD47:BD59)</f>
        <v>0</v>
      </c>
      <c r="BE60" s="40">
        <f>SUM(BE47:BE59)</f>
        <v>0</v>
      </c>
    </row>
    <row r="61" spans="1:104">
      <c r="A61" s="21" t="s">
        <v>10</v>
      </c>
      <c r="B61" s="22" t="s">
        <v>108</v>
      </c>
      <c r="C61" s="23" t="s">
        <v>109</v>
      </c>
      <c r="D61" s="24"/>
      <c r="E61" s="25"/>
      <c r="F61" s="25"/>
      <c r="G61" s="26"/>
      <c r="H61" s="27"/>
      <c r="I61" s="27"/>
      <c r="O61" s="28">
        <v>1</v>
      </c>
    </row>
    <row r="62" spans="1:104">
      <c r="A62" s="29">
        <v>41</v>
      </c>
      <c r="B62" s="30" t="s">
        <v>110</v>
      </c>
      <c r="C62" s="31" t="s">
        <v>111</v>
      </c>
      <c r="D62" s="32" t="s">
        <v>17</v>
      </c>
      <c r="E62" s="33">
        <v>1230</v>
      </c>
      <c r="F62" s="33"/>
      <c r="G62" s="34">
        <f>E62*F62</f>
        <v>0</v>
      </c>
      <c r="O62" s="28">
        <v>2</v>
      </c>
      <c r="AA62" s="1">
        <v>12</v>
      </c>
      <c r="AB62" s="1">
        <v>1</v>
      </c>
      <c r="AC62" s="1">
        <v>41</v>
      </c>
      <c r="AZ62" s="1">
        <v>1</v>
      </c>
      <c r="BA62" s="1">
        <f>IF(AZ62=1,G62,0)</f>
        <v>0</v>
      </c>
      <c r="BB62" s="1">
        <f>IF(AZ62=2,G62,0)</f>
        <v>0</v>
      </c>
      <c r="BC62" s="1">
        <f>IF(AZ62=3,G62,0)</f>
        <v>0</v>
      </c>
      <c r="BD62" s="1">
        <f>IF(AZ62=4,G62,0)</f>
        <v>0</v>
      </c>
      <c r="BE62" s="1">
        <f>IF(AZ62=5,G62,0)</f>
        <v>0</v>
      </c>
      <c r="CZ62" s="1">
        <v>3.338E-2</v>
      </c>
    </row>
    <row r="63" spans="1:104">
      <c r="A63" s="29">
        <v>42</v>
      </c>
      <c r="B63" s="30" t="s">
        <v>112</v>
      </c>
      <c r="C63" s="31" t="s">
        <v>113</v>
      </c>
      <c r="D63" s="32" t="s">
        <v>17</v>
      </c>
      <c r="E63" s="33">
        <v>1230</v>
      </c>
      <c r="F63" s="33"/>
      <c r="G63" s="34">
        <f>E63*F63</f>
        <v>0</v>
      </c>
      <c r="O63" s="28">
        <v>2</v>
      </c>
      <c r="AA63" s="1">
        <v>12</v>
      </c>
      <c r="AB63" s="1">
        <v>1</v>
      </c>
      <c r="AC63" s="1">
        <v>42</v>
      </c>
      <c r="AZ63" s="1">
        <v>1</v>
      </c>
      <c r="BA63" s="1">
        <f>IF(AZ63=1,G63,0)</f>
        <v>0</v>
      </c>
      <c r="BB63" s="1">
        <f>IF(AZ63=2,G63,0)</f>
        <v>0</v>
      </c>
      <c r="BC63" s="1">
        <f>IF(AZ63=3,G63,0)</f>
        <v>0</v>
      </c>
      <c r="BD63" s="1">
        <f>IF(AZ63=4,G63,0)</f>
        <v>0</v>
      </c>
      <c r="BE63" s="1">
        <f>IF(AZ63=5,G63,0)</f>
        <v>0</v>
      </c>
      <c r="CZ63" s="1">
        <v>0</v>
      </c>
    </row>
    <row r="64" spans="1:104">
      <c r="A64" s="29">
        <v>43</v>
      </c>
      <c r="B64" s="30" t="s">
        <v>114</v>
      </c>
      <c r="C64" s="31" t="s">
        <v>115</v>
      </c>
      <c r="D64" s="32" t="s">
        <v>17</v>
      </c>
      <c r="E64" s="33">
        <v>1230</v>
      </c>
      <c r="F64" s="33"/>
      <c r="G64" s="34">
        <f>E64*F64</f>
        <v>0</v>
      </c>
      <c r="O64" s="28">
        <v>2</v>
      </c>
      <c r="AA64" s="1">
        <v>12</v>
      </c>
      <c r="AB64" s="1">
        <v>1</v>
      </c>
      <c r="AC64" s="1">
        <v>43</v>
      </c>
      <c r="AZ64" s="1">
        <v>1</v>
      </c>
      <c r="BA64" s="1">
        <f>IF(AZ64=1,G64,0)</f>
        <v>0</v>
      </c>
      <c r="BB64" s="1">
        <f>IF(AZ64=2,G64,0)</f>
        <v>0</v>
      </c>
      <c r="BC64" s="1">
        <f>IF(AZ64=3,G64,0)</f>
        <v>0</v>
      </c>
      <c r="BD64" s="1">
        <f>IF(AZ64=4,G64,0)</f>
        <v>0</v>
      </c>
      <c r="BE64" s="1">
        <f>IF(AZ64=5,G64,0)</f>
        <v>0</v>
      </c>
      <c r="CZ64" s="1">
        <v>0</v>
      </c>
    </row>
    <row r="65" spans="1:104" ht="22.5">
      <c r="A65" s="29">
        <v>44</v>
      </c>
      <c r="B65" s="30" t="s">
        <v>116</v>
      </c>
      <c r="C65" s="31" t="s">
        <v>117</v>
      </c>
      <c r="D65" s="32" t="s">
        <v>17</v>
      </c>
      <c r="E65" s="33">
        <v>1230</v>
      </c>
      <c r="F65" s="33"/>
      <c r="G65" s="34">
        <f>E65*F65</f>
        <v>0</v>
      </c>
      <c r="O65" s="28">
        <v>2</v>
      </c>
      <c r="AA65" s="1">
        <v>12</v>
      </c>
      <c r="AB65" s="1">
        <v>1</v>
      </c>
      <c r="AC65" s="1">
        <v>44</v>
      </c>
      <c r="AZ65" s="1">
        <v>1</v>
      </c>
      <c r="BA65" s="1">
        <f>IF(AZ65=1,G65,0)</f>
        <v>0</v>
      </c>
      <c r="BB65" s="1">
        <f>IF(AZ65=2,G65,0)</f>
        <v>0</v>
      </c>
      <c r="BC65" s="1">
        <f>IF(AZ65=3,G65,0)</f>
        <v>0</v>
      </c>
      <c r="BD65" s="1">
        <f>IF(AZ65=4,G65,0)</f>
        <v>0</v>
      </c>
      <c r="BE65" s="1">
        <f>IF(AZ65=5,G65,0)</f>
        <v>0</v>
      </c>
      <c r="CZ65" s="1">
        <v>0</v>
      </c>
    </row>
    <row r="66" spans="1:104">
      <c r="A66" s="29">
        <v>45</v>
      </c>
      <c r="B66" s="30" t="s">
        <v>118</v>
      </c>
      <c r="C66" s="31" t="s">
        <v>119</v>
      </c>
      <c r="D66" s="32" t="s">
        <v>84</v>
      </c>
      <c r="E66" s="33">
        <v>41.057000000000002</v>
      </c>
      <c r="F66" s="33"/>
      <c r="G66" s="34">
        <f>E66*F66</f>
        <v>0</v>
      </c>
      <c r="O66" s="28">
        <v>2</v>
      </c>
      <c r="AA66" s="1">
        <v>12</v>
      </c>
      <c r="AB66" s="1">
        <v>1</v>
      </c>
      <c r="AC66" s="1">
        <v>45</v>
      </c>
      <c r="AZ66" s="1">
        <v>1</v>
      </c>
      <c r="BA66" s="1">
        <f>IF(AZ66=1,G66,0)</f>
        <v>0</v>
      </c>
      <c r="BB66" s="1">
        <f>IF(AZ66=2,G66,0)</f>
        <v>0</v>
      </c>
      <c r="BC66" s="1">
        <f>IF(AZ66=3,G66,0)</f>
        <v>0</v>
      </c>
      <c r="BD66" s="1">
        <f>IF(AZ66=4,G66,0)</f>
        <v>0</v>
      </c>
      <c r="BE66" s="1">
        <f>IF(AZ66=5,G66,0)</f>
        <v>0</v>
      </c>
      <c r="CZ66" s="1">
        <v>0</v>
      </c>
    </row>
    <row r="67" spans="1:104">
      <c r="A67" s="35"/>
      <c r="B67" s="36" t="s">
        <v>12</v>
      </c>
      <c r="C67" s="37" t="str">
        <f>CONCATENATE(B61," ",C61)</f>
        <v>94 Lešení a stavební výtahy</v>
      </c>
      <c r="D67" s="35"/>
      <c r="E67" s="38"/>
      <c r="F67" s="38"/>
      <c r="G67" s="39">
        <f>SUM(G61:G66)</f>
        <v>0</v>
      </c>
      <c r="O67" s="28">
        <v>4</v>
      </c>
      <c r="BA67" s="40">
        <f>SUM(BA61:BA66)</f>
        <v>0</v>
      </c>
      <c r="BB67" s="40">
        <f>SUM(BB61:BB66)</f>
        <v>0</v>
      </c>
      <c r="BC67" s="40">
        <f>SUM(BC61:BC66)</f>
        <v>0</v>
      </c>
      <c r="BD67" s="40">
        <f>SUM(BD61:BD66)</f>
        <v>0</v>
      </c>
      <c r="BE67" s="40">
        <f>SUM(BE61:BE66)</f>
        <v>0</v>
      </c>
    </row>
    <row r="68" spans="1:104">
      <c r="A68" s="21" t="s">
        <v>10</v>
      </c>
      <c r="B68" s="22" t="s">
        <v>120</v>
      </c>
      <c r="C68" s="23" t="s">
        <v>121</v>
      </c>
      <c r="D68" s="24"/>
      <c r="E68" s="25"/>
      <c r="F68" s="25"/>
      <c r="G68" s="26"/>
      <c r="H68" s="27"/>
      <c r="I68" s="27"/>
      <c r="O68" s="28">
        <v>1</v>
      </c>
    </row>
    <row r="69" spans="1:104">
      <c r="A69" s="29">
        <v>46</v>
      </c>
      <c r="B69" s="30" t="s">
        <v>122</v>
      </c>
      <c r="C69" s="31" t="s">
        <v>123</v>
      </c>
      <c r="D69" s="32" t="s">
        <v>39</v>
      </c>
      <c r="E69" s="33">
        <v>6</v>
      </c>
      <c r="F69" s="33"/>
      <c r="G69" s="34">
        <f>E69*F69</f>
        <v>0</v>
      </c>
      <c r="O69" s="28">
        <v>2</v>
      </c>
      <c r="AA69" s="1">
        <v>12</v>
      </c>
      <c r="AB69" s="1">
        <v>1</v>
      </c>
      <c r="AC69" s="1">
        <v>46</v>
      </c>
      <c r="AZ69" s="1">
        <v>1</v>
      </c>
      <c r="BA69" s="1">
        <f>IF(AZ69=1,G69,0)</f>
        <v>0</v>
      </c>
      <c r="BB69" s="1">
        <f>IF(AZ69=2,G69,0)</f>
        <v>0</v>
      </c>
      <c r="BC69" s="1">
        <f>IF(AZ69=3,G69,0)</f>
        <v>0</v>
      </c>
      <c r="BD69" s="1">
        <f>IF(AZ69=4,G69,0)</f>
        <v>0</v>
      </c>
      <c r="BE69" s="1">
        <f>IF(AZ69=5,G69,0)</f>
        <v>0</v>
      </c>
      <c r="CZ69" s="1">
        <v>0</v>
      </c>
    </row>
    <row r="70" spans="1:104">
      <c r="A70" s="35"/>
      <c r="B70" s="36" t="s">
        <v>12</v>
      </c>
      <c r="C70" s="37" t="str">
        <f>CONCATENATE(B68," ",C68)</f>
        <v>95 Dokončovací kce na pozem.stav.</v>
      </c>
      <c r="D70" s="35"/>
      <c r="E70" s="38"/>
      <c r="F70" s="38"/>
      <c r="G70" s="39">
        <f>SUM(G68:G69)</f>
        <v>0</v>
      </c>
      <c r="O70" s="28">
        <v>4</v>
      </c>
      <c r="BA70" s="40">
        <f>SUM(BA68:BA69)</f>
        <v>0</v>
      </c>
      <c r="BB70" s="40">
        <f>SUM(BB68:BB69)</f>
        <v>0</v>
      </c>
      <c r="BC70" s="40">
        <f>SUM(BC68:BC69)</f>
        <v>0</v>
      </c>
      <c r="BD70" s="40">
        <f>SUM(BD68:BD69)</f>
        <v>0</v>
      </c>
      <c r="BE70" s="40">
        <f>SUM(BE68:BE69)</f>
        <v>0</v>
      </c>
    </row>
    <row r="71" spans="1:104">
      <c r="A71" s="21" t="s">
        <v>10</v>
      </c>
      <c r="B71" s="22" t="s">
        <v>124</v>
      </c>
      <c r="C71" s="23" t="s">
        <v>125</v>
      </c>
      <c r="D71" s="24"/>
      <c r="E71" s="25"/>
      <c r="F71" s="25"/>
      <c r="G71" s="26"/>
      <c r="H71" s="27"/>
      <c r="I71" s="27"/>
      <c r="O71" s="28">
        <v>1</v>
      </c>
    </row>
    <row r="72" spans="1:104">
      <c r="A72" s="29">
        <v>47</v>
      </c>
      <c r="B72" s="30" t="s">
        <v>126</v>
      </c>
      <c r="C72" s="31" t="s">
        <v>127</v>
      </c>
      <c r="D72" s="32" t="s">
        <v>17</v>
      </c>
      <c r="E72" s="33">
        <v>40.4</v>
      </c>
      <c r="F72" s="33"/>
      <c r="G72" s="34">
        <f t="shared" ref="G72:G94" si="12">E72*F72</f>
        <v>0</v>
      </c>
      <c r="O72" s="28">
        <v>2</v>
      </c>
      <c r="AA72" s="1">
        <v>12</v>
      </c>
      <c r="AB72" s="1">
        <v>1</v>
      </c>
      <c r="AC72" s="1">
        <v>47</v>
      </c>
      <c r="AZ72" s="1">
        <v>1</v>
      </c>
      <c r="BA72" s="1">
        <f t="shared" ref="BA72:BA94" si="13">IF(AZ72=1,G72,0)</f>
        <v>0</v>
      </c>
      <c r="BB72" s="1">
        <f t="shared" ref="BB72:BB94" si="14">IF(AZ72=2,G72,0)</f>
        <v>0</v>
      </c>
      <c r="BC72" s="1">
        <f t="shared" ref="BC72:BC94" si="15">IF(AZ72=3,G72,0)</f>
        <v>0</v>
      </c>
      <c r="BD72" s="1">
        <f t="shared" ref="BD72:BD94" si="16">IF(AZ72=4,G72,0)</f>
        <v>0</v>
      </c>
      <c r="BE72" s="1">
        <f t="shared" ref="BE72:BE94" si="17">IF(AZ72=5,G72,0)</f>
        <v>0</v>
      </c>
      <c r="CZ72" s="1">
        <v>0</v>
      </c>
    </row>
    <row r="73" spans="1:104" ht="22.5">
      <c r="A73" s="29">
        <v>48</v>
      </c>
      <c r="B73" s="30" t="s">
        <v>128</v>
      </c>
      <c r="C73" s="31" t="s">
        <v>129</v>
      </c>
      <c r="D73" s="32" t="s">
        <v>17</v>
      </c>
      <c r="E73" s="33">
        <v>83</v>
      </c>
      <c r="F73" s="33"/>
      <c r="G73" s="34">
        <f t="shared" si="12"/>
        <v>0</v>
      </c>
      <c r="O73" s="28">
        <v>2</v>
      </c>
      <c r="AA73" s="1">
        <v>12</v>
      </c>
      <c r="AB73" s="1">
        <v>1</v>
      </c>
      <c r="AC73" s="1">
        <v>48</v>
      </c>
      <c r="AZ73" s="1">
        <v>1</v>
      </c>
      <c r="BA73" s="1">
        <f t="shared" si="13"/>
        <v>0</v>
      </c>
      <c r="BB73" s="1">
        <f t="shared" si="14"/>
        <v>0</v>
      </c>
      <c r="BC73" s="1">
        <f t="shared" si="15"/>
        <v>0</v>
      </c>
      <c r="BD73" s="1">
        <f t="shared" si="16"/>
        <v>0</v>
      </c>
      <c r="BE73" s="1">
        <f t="shared" si="17"/>
        <v>0</v>
      </c>
      <c r="CZ73" s="1">
        <v>0</v>
      </c>
    </row>
    <row r="74" spans="1:104">
      <c r="A74" s="29">
        <v>49</v>
      </c>
      <c r="B74" s="30" t="s">
        <v>128</v>
      </c>
      <c r="C74" s="31" t="s">
        <v>130</v>
      </c>
      <c r="D74" s="32" t="s">
        <v>17</v>
      </c>
      <c r="E74" s="33">
        <v>49</v>
      </c>
      <c r="F74" s="33"/>
      <c r="G74" s="34">
        <f t="shared" si="12"/>
        <v>0</v>
      </c>
      <c r="O74" s="28">
        <v>2</v>
      </c>
      <c r="AA74" s="1">
        <v>12</v>
      </c>
      <c r="AB74" s="1">
        <v>1</v>
      </c>
      <c r="AC74" s="1">
        <v>49</v>
      </c>
      <c r="AZ74" s="1">
        <v>1</v>
      </c>
      <c r="BA74" s="1">
        <f t="shared" si="13"/>
        <v>0</v>
      </c>
      <c r="BB74" s="1">
        <f t="shared" si="14"/>
        <v>0</v>
      </c>
      <c r="BC74" s="1">
        <f t="shared" si="15"/>
        <v>0</v>
      </c>
      <c r="BD74" s="1">
        <f t="shared" si="16"/>
        <v>0</v>
      </c>
      <c r="BE74" s="1">
        <f t="shared" si="17"/>
        <v>0</v>
      </c>
      <c r="CZ74" s="1">
        <v>0</v>
      </c>
    </row>
    <row r="75" spans="1:104" ht="22.5">
      <c r="A75" s="29">
        <v>50</v>
      </c>
      <c r="B75" s="30" t="s">
        <v>128</v>
      </c>
      <c r="C75" s="31" t="s">
        <v>131</v>
      </c>
      <c r="D75" s="32" t="s">
        <v>17</v>
      </c>
      <c r="E75" s="33">
        <v>21.78</v>
      </c>
      <c r="F75" s="33"/>
      <c r="G75" s="34">
        <f t="shared" si="12"/>
        <v>0</v>
      </c>
      <c r="O75" s="28">
        <v>2</v>
      </c>
      <c r="AA75" s="1">
        <v>12</v>
      </c>
      <c r="AB75" s="1">
        <v>1</v>
      </c>
      <c r="AC75" s="1">
        <v>50</v>
      </c>
      <c r="AZ75" s="1">
        <v>1</v>
      </c>
      <c r="BA75" s="1">
        <f t="shared" si="13"/>
        <v>0</v>
      </c>
      <c r="BB75" s="1">
        <f t="shared" si="14"/>
        <v>0</v>
      </c>
      <c r="BC75" s="1">
        <f t="shared" si="15"/>
        <v>0</v>
      </c>
      <c r="BD75" s="1">
        <f t="shared" si="16"/>
        <v>0</v>
      </c>
      <c r="BE75" s="1">
        <f t="shared" si="17"/>
        <v>0</v>
      </c>
      <c r="CZ75" s="1">
        <v>0</v>
      </c>
    </row>
    <row r="76" spans="1:104">
      <c r="A76" s="29">
        <v>51</v>
      </c>
      <c r="B76" s="30" t="s">
        <v>128</v>
      </c>
      <c r="C76" s="31" t="s">
        <v>132</v>
      </c>
      <c r="D76" s="32" t="s">
        <v>17</v>
      </c>
      <c r="E76" s="33">
        <v>93.85</v>
      </c>
      <c r="F76" s="33"/>
      <c r="G76" s="34">
        <f t="shared" si="12"/>
        <v>0</v>
      </c>
      <c r="O76" s="28">
        <v>2</v>
      </c>
      <c r="AA76" s="1">
        <v>12</v>
      </c>
      <c r="AB76" s="1">
        <v>1</v>
      </c>
      <c r="AC76" s="1">
        <v>51</v>
      </c>
      <c r="AZ76" s="1">
        <v>1</v>
      </c>
      <c r="BA76" s="1">
        <f t="shared" si="13"/>
        <v>0</v>
      </c>
      <c r="BB76" s="1">
        <f t="shared" si="14"/>
        <v>0</v>
      </c>
      <c r="BC76" s="1">
        <f t="shared" si="15"/>
        <v>0</v>
      </c>
      <c r="BD76" s="1">
        <f t="shared" si="16"/>
        <v>0</v>
      </c>
      <c r="BE76" s="1">
        <f t="shared" si="17"/>
        <v>0</v>
      </c>
      <c r="CZ76" s="1">
        <v>0</v>
      </c>
    </row>
    <row r="77" spans="1:104">
      <c r="A77" s="29">
        <v>52</v>
      </c>
      <c r="B77" s="30" t="s">
        <v>128</v>
      </c>
      <c r="C77" s="31" t="s">
        <v>133</v>
      </c>
      <c r="D77" s="32" t="s">
        <v>17</v>
      </c>
      <c r="E77" s="33">
        <v>64.2</v>
      </c>
      <c r="F77" s="33"/>
      <c r="G77" s="34">
        <f t="shared" si="12"/>
        <v>0</v>
      </c>
      <c r="O77" s="28">
        <v>2</v>
      </c>
      <c r="AA77" s="1">
        <v>12</v>
      </c>
      <c r="AB77" s="1">
        <v>1</v>
      </c>
      <c r="AC77" s="1">
        <v>52</v>
      </c>
      <c r="AZ77" s="1">
        <v>1</v>
      </c>
      <c r="BA77" s="1">
        <f t="shared" si="13"/>
        <v>0</v>
      </c>
      <c r="BB77" s="1">
        <f t="shared" si="14"/>
        <v>0</v>
      </c>
      <c r="BC77" s="1">
        <f t="shared" si="15"/>
        <v>0</v>
      </c>
      <c r="BD77" s="1">
        <f t="shared" si="16"/>
        <v>0</v>
      </c>
      <c r="BE77" s="1">
        <f t="shared" si="17"/>
        <v>0</v>
      </c>
      <c r="CZ77" s="1">
        <v>0</v>
      </c>
    </row>
    <row r="78" spans="1:104" ht="22.5">
      <c r="A78" s="29">
        <v>53</v>
      </c>
      <c r="B78" s="30" t="s">
        <v>134</v>
      </c>
      <c r="C78" s="31" t="s">
        <v>322</v>
      </c>
      <c r="D78" s="32" t="s">
        <v>34</v>
      </c>
      <c r="E78" s="33">
        <v>51.414000000000001</v>
      </c>
      <c r="F78" s="33"/>
      <c r="G78" s="34">
        <f t="shared" si="12"/>
        <v>0</v>
      </c>
      <c r="O78" s="28">
        <v>2</v>
      </c>
      <c r="AA78" s="1">
        <v>12</v>
      </c>
      <c r="AB78" s="1">
        <v>1</v>
      </c>
      <c r="AC78" s="1">
        <v>53</v>
      </c>
      <c r="AZ78" s="1">
        <v>1</v>
      </c>
      <c r="BA78" s="1">
        <f t="shared" si="13"/>
        <v>0</v>
      </c>
      <c r="BB78" s="1">
        <f t="shared" si="14"/>
        <v>0</v>
      </c>
      <c r="BC78" s="1">
        <f t="shared" si="15"/>
        <v>0</v>
      </c>
      <c r="BD78" s="1">
        <f t="shared" si="16"/>
        <v>0</v>
      </c>
      <c r="BE78" s="1">
        <f t="shared" si="17"/>
        <v>0</v>
      </c>
      <c r="CZ78" s="1">
        <v>0</v>
      </c>
    </row>
    <row r="79" spans="1:104">
      <c r="A79" s="29">
        <v>54</v>
      </c>
      <c r="B79" s="30" t="s">
        <v>134</v>
      </c>
      <c r="C79" s="31" t="s">
        <v>323</v>
      </c>
      <c r="D79" s="32" t="s">
        <v>34</v>
      </c>
      <c r="E79" s="33">
        <v>9.6300000000000008</v>
      </c>
      <c r="F79" s="33"/>
      <c r="G79" s="34">
        <f t="shared" si="12"/>
        <v>0</v>
      </c>
      <c r="O79" s="28">
        <v>2</v>
      </c>
      <c r="AA79" s="1">
        <v>12</v>
      </c>
      <c r="AB79" s="1">
        <v>1</v>
      </c>
      <c r="AC79" s="1">
        <v>54</v>
      </c>
      <c r="AZ79" s="1">
        <v>1</v>
      </c>
      <c r="BA79" s="1">
        <f t="shared" si="13"/>
        <v>0</v>
      </c>
      <c r="BB79" s="1">
        <f t="shared" si="14"/>
        <v>0</v>
      </c>
      <c r="BC79" s="1">
        <f t="shared" si="15"/>
        <v>0</v>
      </c>
      <c r="BD79" s="1">
        <f t="shared" si="16"/>
        <v>0</v>
      </c>
      <c r="BE79" s="1">
        <f t="shared" si="17"/>
        <v>0</v>
      </c>
      <c r="CZ79" s="1">
        <v>0</v>
      </c>
    </row>
    <row r="80" spans="1:104">
      <c r="A80" s="29">
        <v>55</v>
      </c>
      <c r="B80" s="30" t="s">
        <v>134</v>
      </c>
      <c r="C80" s="31" t="s">
        <v>324</v>
      </c>
      <c r="D80" s="32" t="s">
        <v>34</v>
      </c>
      <c r="E80" s="33">
        <v>37.880000000000003</v>
      </c>
      <c r="F80" s="33"/>
      <c r="G80" s="34">
        <f t="shared" si="12"/>
        <v>0</v>
      </c>
      <c r="O80" s="28">
        <v>2</v>
      </c>
      <c r="AA80" s="1">
        <v>12</v>
      </c>
      <c r="AB80" s="1">
        <v>1</v>
      </c>
      <c r="AC80" s="1">
        <v>55</v>
      </c>
      <c r="AZ80" s="1">
        <v>1</v>
      </c>
      <c r="BA80" s="1">
        <f t="shared" si="13"/>
        <v>0</v>
      </c>
      <c r="BB80" s="1">
        <f t="shared" si="14"/>
        <v>0</v>
      </c>
      <c r="BC80" s="1">
        <f t="shared" si="15"/>
        <v>0</v>
      </c>
      <c r="BD80" s="1">
        <f t="shared" si="16"/>
        <v>0</v>
      </c>
      <c r="BE80" s="1">
        <f t="shared" si="17"/>
        <v>0</v>
      </c>
      <c r="CZ80" s="1">
        <v>0</v>
      </c>
    </row>
    <row r="81" spans="1:104">
      <c r="A81" s="29">
        <v>56</v>
      </c>
      <c r="B81" s="30" t="s">
        <v>134</v>
      </c>
      <c r="C81" s="31" t="s">
        <v>325</v>
      </c>
      <c r="D81" s="32" t="s">
        <v>34</v>
      </c>
      <c r="E81" s="33">
        <v>2.4420000000000002</v>
      </c>
      <c r="F81" s="33"/>
      <c r="G81" s="34">
        <f t="shared" si="12"/>
        <v>0</v>
      </c>
      <c r="O81" s="28">
        <v>2</v>
      </c>
      <c r="AA81" s="1">
        <v>12</v>
      </c>
      <c r="AB81" s="1">
        <v>1</v>
      </c>
      <c r="AC81" s="1">
        <v>56</v>
      </c>
      <c r="AZ81" s="1">
        <v>1</v>
      </c>
      <c r="BA81" s="1">
        <f t="shared" si="13"/>
        <v>0</v>
      </c>
      <c r="BB81" s="1">
        <f t="shared" si="14"/>
        <v>0</v>
      </c>
      <c r="BC81" s="1">
        <f t="shared" si="15"/>
        <v>0</v>
      </c>
      <c r="BD81" s="1">
        <f t="shared" si="16"/>
        <v>0</v>
      </c>
      <c r="BE81" s="1">
        <f t="shared" si="17"/>
        <v>0</v>
      </c>
      <c r="CZ81" s="1">
        <v>0</v>
      </c>
    </row>
    <row r="82" spans="1:104">
      <c r="A82" s="29">
        <v>57</v>
      </c>
      <c r="B82" s="30" t="s">
        <v>134</v>
      </c>
      <c r="C82" s="31" t="s">
        <v>135</v>
      </c>
      <c r="D82" s="32" t="s">
        <v>34</v>
      </c>
      <c r="E82" s="33">
        <v>3.28</v>
      </c>
      <c r="F82" s="33"/>
      <c r="G82" s="34">
        <f t="shared" si="12"/>
        <v>0</v>
      </c>
      <c r="O82" s="28">
        <v>2</v>
      </c>
      <c r="AA82" s="1">
        <v>12</v>
      </c>
      <c r="AB82" s="1">
        <v>1</v>
      </c>
      <c r="AC82" s="1">
        <v>57</v>
      </c>
      <c r="AZ82" s="1">
        <v>1</v>
      </c>
      <c r="BA82" s="1">
        <f t="shared" si="13"/>
        <v>0</v>
      </c>
      <c r="BB82" s="1">
        <f t="shared" si="14"/>
        <v>0</v>
      </c>
      <c r="BC82" s="1">
        <f t="shared" si="15"/>
        <v>0</v>
      </c>
      <c r="BD82" s="1">
        <f t="shared" si="16"/>
        <v>0</v>
      </c>
      <c r="BE82" s="1">
        <f t="shared" si="17"/>
        <v>0</v>
      </c>
      <c r="CZ82" s="1">
        <v>0</v>
      </c>
    </row>
    <row r="83" spans="1:104" ht="22.5">
      <c r="A83" s="29">
        <v>58</v>
      </c>
      <c r="B83" s="30" t="s">
        <v>136</v>
      </c>
      <c r="C83" s="31" t="s">
        <v>137</v>
      </c>
      <c r="D83" s="32" t="s">
        <v>17</v>
      </c>
      <c r="E83" s="33">
        <v>590</v>
      </c>
      <c r="F83" s="33"/>
      <c r="G83" s="34">
        <f t="shared" si="12"/>
        <v>0</v>
      </c>
      <c r="O83" s="28">
        <v>2</v>
      </c>
      <c r="AA83" s="1">
        <v>12</v>
      </c>
      <c r="AB83" s="1">
        <v>1</v>
      </c>
      <c r="AC83" s="1">
        <v>58</v>
      </c>
      <c r="AZ83" s="1">
        <v>1</v>
      </c>
      <c r="BA83" s="1">
        <f t="shared" si="13"/>
        <v>0</v>
      </c>
      <c r="BB83" s="1">
        <f t="shared" si="14"/>
        <v>0</v>
      </c>
      <c r="BC83" s="1">
        <f t="shared" si="15"/>
        <v>0</v>
      </c>
      <c r="BD83" s="1">
        <f t="shared" si="16"/>
        <v>0</v>
      </c>
      <c r="BE83" s="1">
        <f t="shared" si="17"/>
        <v>0</v>
      </c>
      <c r="CZ83" s="1">
        <v>0</v>
      </c>
    </row>
    <row r="84" spans="1:104">
      <c r="A84" s="29">
        <v>59</v>
      </c>
      <c r="B84" s="30" t="s">
        <v>138</v>
      </c>
      <c r="C84" s="31" t="s">
        <v>139</v>
      </c>
      <c r="D84" s="32" t="s">
        <v>34</v>
      </c>
      <c r="E84" s="33">
        <v>30</v>
      </c>
      <c r="F84" s="33"/>
      <c r="G84" s="34">
        <f t="shared" si="12"/>
        <v>0</v>
      </c>
      <c r="O84" s="28">
        <v>2</v>
      </c>
      <c r="AA84" s="1">
        <v>12</v>
      </c>
      <c r="AB84" s="1">
        <v>1</v>
      </c>
      <c r="AC84" s="1">
        <v>59</v>
      </c>
      <c r="AZ84" s="1">
        <v>1</v>
      </c>
      <c r="BA84" s="1">
        <f t="shared" si="13"/>
        <v>0</v>
      </c>
      <c r="BB84" s="1">
        <f t="shared" si="14"/>
        <v>0</v>
      </c>
      <c r="BC84" s="1">
        <f t="shared" si="15"/>
        <v>0</v>
      </c>
      <c r="BD84" s="1">
        <f t="shared" si="16"/>
        <v>0</v>
      </c>
      <c r="BE84" s="1">
        <f t="shared" si="17"/>
        <v>0</v>
      </c>
      <c r="CZ84" s="1">
        <v>0</v>
      </c>
    </row>
    <row r="85" spans="1:104" ht="22.5">
      <c r="A85" s="29">
        <v>60</v>
      </c>
      <c r="B85" s="30" t="s">
        <v>140</v>
      </c>
      <c r="C85" s="31" t="s">
        <v>326</v>
      </c>
      <c r="D85" s="32" t="s">
        <v>34</v>
      </c>
      <c r="E85" s="33">
        <v>3</v>
      </c>
      <c r="F85" s="33"/>
      <c r="G85" s="34">
        <f t="shared" si="12"/>
        <v>0</v>
      </c>
      <c r="O85" s="28">
        <v>2</v>
      </c>
      <c r="AA85" s="1">
        <v>12</v>
      </c>
      <c r="AB85" s="1">
        <v>1</v>
      </c>
      <c r="AC85" s="1">
        <v>60</v>
      </c>
      <c r="AZ85" s="1">
        <v>1</v>
      </c>
      <c r="BA85" s="1">
        <f t="shared" si="13"/>
        <v>0</v>
      </c>
      <c r="BB85" s="1">
        <f t="shared" si="14"/>
        <v>0</v>
      </c>
      <c r="BC85" s="1">
        <f t="shared" si="15"/>
        <v>0</v>
      </c>
      <c r="BD85" s="1">
        <f t="shared" si="16"/>
        <v>0</v>
      </c>
      <c r="BE85" s="1">
        <f t="shared" si="17"/>
        <v>0</v>
      </c>
      <c r="CZ85" s="1">
        <v>0</v>
      </c>
    </row>
    <row r="86" spans="1:104" ht="22.5">
      <c r="A86" s="29">
        <v>61</v>
      </c>
      <c r="B86" s="30" t="s">
        <v>140</v>
      </c>
      <c r="C86" s="31" t="s">
        <v>327</v>
      </c>
      <c r="D86" s="32" t="s">
        <v>34</v>
      </c>
      <c r="E86" s="33">
        <v>0.5</v>
      </c>
      <c r="F86" s="33"/>
      <c r="G86" s="34">
        <f t="shared" si="12"/>
        <v>0</v>
      </c>
      <c r="O86" s="28">
        <v>2</v>
      </c>
      <c r="AA86" s="1">
        <v>12</v>
      </c>
      <c r="AB86" s="1">
        <v>1</v>
      </c>
      <c r="AC86" s="1">
        <v>61</v>
      </c>
      <c r="AZ86" s="1">
        <v>1</v>
      </c>
      <c r="BA86" s="1">
        <f t="shared" si="13"/>
        <v>0</v>
      </c>
      <c r="BB86" s="1">
        <f t="shared" si="14"/>
        <v>0</v>
      </c>
      <c r="BC86" s="1">
        <f t="shared" si="15"/>
        <v>0</v>
      </c>
      <c r="BD86" s="1">
        <f t="shared" si="16"/>
        <v>0</v>
      </c>
      <c r="BE86" s="1">
        <f t="shared" si="17"/>
        <v>0</v>
      </c>
      <c r="CZ86" s="1">
        <v>0</v>
      </c>
    </row>
    <row r="87" spans="1:104">
      <c r="A87" s="29">
        <v>62</v>
      </c>
      <c r="B87" s="30" t="s">
        <v>140</v>
      </c>
      <c r="C87" s="31" t="s">
        <v>328</v>
      </c>
      <c r="D87" s="32" t="s">
        <v>34</v>
      </c>
      <c r="E87" s="33">
        <v>8.1999999999999993</v>
      </c>
      <c r="F87" s="33"/>
      <c r="G87" s="34">
        <f t="shared" si="12"/>
        <v>0</v>
      </c>
      <c r="O87" s="28">
        <v>2</v>
      </c>
      <c r="AA87" s="1">
        <v>12</v>
      </c>
      <c r="AB87" s="1">
        <v>1</v>
      </c>
      <c r="AC87" s="1">
        <v>62</v>
      </c>
      <c r="AZ87" s="1">
        <v>1</v>
      </c>
      <c r="BA87" s="1">
        <f t="shared" si="13"/>
        <v>0</v>
      </c>
      <c r="BB87" s="1">
        <f t="shared" si="14"/>
        <v>0</v>
      </c>
      <c r="BC87" s="1">
        <f t="shared" si="15"/>
        <v>0</v>
      </c>
      <c r="BD87" s="1">
        <f t="shared" si="16"/>
        <v>0</v>
      </c>
      <c r="BE87" s="1">
        <f t="shared" si="17"/>
        <v>0</v>
      </c>
      <c r="CZ87" s="1">
        <v>0</v>
      </c>
    </row>
    <row r="88" spans="1:104" ht="22.5">
      <c r="A88" s="29">
        <v>63</v>
      </c>
      <c r="B88" s="30" t="s">
        <v>141</v>
      </c>
      <c r="C88" s="31" t="s">
        <v>142</v>
      </c>
      <c r="D88" s="32" t="s">
        <v>143</v>
      </c>
      <c r="E88" s="33">
        <v>1</v>
      </c>
      <c r="F88" s="33"/>
      <c r="G88" s="34">
        <f t="shared" si="12"/>
        <v>0</v>
      </c>
      <c r="O88" s="28">
        <v>2</v>
      </c>
      <c r="AA88" s="1">
        <v>12</v>
      </c>
      <c r="AB88" s="1">
        <v>1</v>
      </c>
      <c r="AC88" s="1">
        <v>63</v>
      </c>
      <c r="AZ88" s="1">
        <v>1</v>
      </c>
      <c r="BA88" s="1">
        <f t="shared" si="13"/>
        <v>0</v>
      </c>
      <c r="BB88" s="1">
        <f t="shared" si="14"/>
        <v>0</v>
      </c>
      <c r="BC88" s="1">
        <f t="shared" si="15"/>
        <v>0</v>
      </c>
      <c r="BD88" s="1">
        <f t="shared" si="16"/>
        <v>0</v>
      </c>
      <c r="BE88" s="1">
        <f t="shared" si="17"/>
        <v>0</v>
      </c>
      <c r="CZ88" s="1">
        <v>1E-3</v>
      </c>
    </row>
    <row r="89" spans="1:104">
      <c r="A89" s="29">
        <v>64</v>
      </c>
      <c r="B89" s="30" t="s">
        <v>144</v>
      </c>
      <c r="C89" s="31" t="s">
        <v>145</v>
      </c>
      <c r="D89" s="32" t="s">
        <v>84</v>
      </c>
      <c r="E89" s="33">
        <v>448.8</v>
      </c>
      <c r="F89" s="33"/>
      <c r="G89" s="34">
        <f t="shared" si="12"/>
        <v>0</v>
      </c>
      <c r="O89" s="28">
        <v>2</v>
      </c>
      <c r="AA89" s="1">
        <v>12</v>
      </c>
      <c r="AB89" s="1">
        <v>1</v>
      </c>
      <c r="AC89" s="1">
        <v>64</v>
      </c>
      <c r="AZ89" s="1">
        <v>1</v>
      </c>
      <c r="BA89" s="1">
        <f t="shared" si="13"/>
        <v>0</v>
      </c>
      <c r="BB89" s="1">
        <f t="shared" si="14"/>
        <v>0</v>
      </c>
      <c r="BC89" s="1">
        <f t="shared" si="15"/>
        <v>0</v>
      </c>
      <c r="BD89" s="1">
        <f t="shared" si="16"/>
        <v>0</v>
      </c>
      <c r="BE89" s="1">
        <f t="shared" si="17"/>
        <v>0</v>
      </c>
      <c r="CZ89" s="1">
        <v>0</v>
      </c>
    </row>
    <row r="90" spans="1:104">
      <c r="A90" s="29">
        <v>65</v>
      </c>
      <c r="B90" s="30" t="s">
        <v>146</v>
      </c>
      <c r="C90" s="31" t="s">
        <v>147</v>
      </c>
      <c r="D90" s="32" t="s">
        <v>84</v>
      </c>
      <c r="E90" s="33">
        <v>448.8</v>
      </c>
      <c r="F90" s="33"/>
      <c r="G90" s="34">
        <f t="shared" si="12"/>
        <v>0</v>
      </c>
      <c r="O90" s="28">
        <v>2</v>
      </c>
      <c r="AA90" s="1">
        <v>12</v>
      </c>
      <c r="AB90" s="1">
        <v>1</v>
      </c>
      <c r="AC90" s="1">
        <v>65</v>
      </c>
      <c r="AZ90" s="1">
        <v>1</v>
      </c>
      <c r="BA90" s="1">
        <f t="shared" si="13"/>
        <v>0</v>
      </c>
      <c r="BB90" s="1">
        <f t="shared" si="14"/>
        <v>0</v>
      </c>
      <c r="BC90" s="1">
        <f t="shared" si="15"/>
        <v>0</v>
      </c>
      <c r="BD90" s="1">
        <f t="shared" si="16"/>
        <v>0</v>
      </c>
      <c r="BE90" s="1">
        <f t="shared" si="17"/>
        <v>0</v>
      </c>
      <c r="CZ90" s="1">
        <v>0</v>
      </c>
    </row>
    <row r="91" spans="1:104">
      <c r="A91" s="29">
        <v>66</v>
      </c>
      <c r="B91" s="30" t="s">
        <v>148</v>
      </c>
      <c r="C91" s="31" t="s">
        <v>149</v>
      </c>
      <c r="D91" s="32" t="s">
        <v>84</v>
      </c>
      <c r="E91" s="33">
        <v>448.8</v>
      </c>
      <c r="F91" s="33"/>
      <c r="G91" s="34">
        <f t="shared" si="12"/>
        <v>0</v>
      </c>
      <c r="O91" s="28">
        <v>2</v>
      </c>
      <c r="AA91" s="1">
        <v>12</v>
      </c>
      <c r="AB91" s="1">
        <v>1</v>
      </c>
      <c r="AC91" s="1">
        <v>66</v>
      </c>
      <c r="AZ91" s="1">
        <v>1</v>
      </c>
      <c r="BA91" s="1">
        <f t="shared" si="13"/>
        <v>0</v>
      </c>
      <c r="BB91" s="1">
        <f t="shared" si="14"/>
        <v>0</v>
      </c>
      <c r="BC91" s="1">
        <f t="shared" si="15"/>
        <v>0</v>
      </c>
      <c r="BD91" s="1">
        <f t="shared" si="16"/>
        <v>0</v>
      </c>
      <c r="BE91" s="1">
        <f t="shared" si="17"/>
        <v>0</v>
      </c>
      <c r="CZ91" s="1">
        <v>0</v>
      </c>
    </row>
    <row r="92" spans="1:104">
      <c r="A92" s="29">
        <v>67</v>
      </c>
      <c r="B92" s="30" t="s">
        <v>150</v>
      </c>
      <c r="C92" s="31" t="s">
        <v>151</v>
      </c>
      <c r="D92" s="32" t="s">
        <v>84</v>
      </c>
      <c r="E92" s="33">
        <v>448.8</v>
      </c>
      <c r="F92" s="33"/>
      <c r="G92" s="34">
        <f t="shared" si="12"/>
        <v>0</v>
      </c>
      <c r="O92" s="28">
        <v>2</v>
      </c>
      <c r="AA92" s="1">
        <v>12</v>
      </c>
      <c r="AB92" s="1">
        <v>1</v>
      </c>
      <c r="AC92" s="1">
        <v>67</v>
      </c>
      <c r="AZ92" s="1">
        <v>1</v>
      </c>
      <c r="BA92" s="1">
        <f t="shared" si="13"/>
        <v>0</v>
      </c>
      <c r="BB92" s="1">
        <f t="shared" si="14"/>
        <v>0</v>
      </c>
      <c r="BC92" s="1">
        <f t="shared" si="15"/>
        <v>0</v>
      </c>
      <c r="BD92" s="1">
        <f t="shared" si="16"/>
        <v>0</v>
      </c>
      <c r="BE92" s="1">
        <f t="shared" si="17"/>
        <v>0</v>
      </c>
      <c r="CZ92" s="1">
        <v>0</v>
      </c>
    </row>
    <row r="93" spans="1:104">
      <c r="A93" s="29">
        <v>68</v>
      </c>
      <c r="B93" s="30" t="s">
        <v>152</v>
      </c>
      <c r="C93" s="31" t="s">
        <v>153</v>
      </c>
      <c r="D93" s="32" t="s">
        <v>84</v>
      </c>
      <c r="E93" s="33">
        <v>448.8</v>
      </c>
      <c r="F93" s="33"/>
      <c r="G93" s="34">
        <f t="shared" si="12"/>
        <v>0</v>
      </c>
      <c r="O93" s="28">
        <v>2</v>
      </c>
      <c r="AA93" s="1">
        <v>12</v>
      </c>
      <c r="AB93" s="1">
        <v>1</v>
      </c>
      <c r="AC93" s="1">
        <v>68</v>
      </c>
      <c r="AZ93" s="1">
        <v>1</v>
      </c>
      <c r="BA93" s="1">
        <f t="shared" si="13"/>
        <v>0</v>
      </c>
      <c r="BB93" s="1">
        <f t="shared" si="14"/>
        <v>0</v>
      </c>
      <c r="BC93" s="1">
        <f t="shared" si="15"/>
        <v>0</v>
      </c>
      <c r="BD93" s="1">
        <f t="shared" si="16"/>
        <v>0</v>
      </c>
      <c r="BE93" s="1">
        <f t="shared" si="17"/>
        <v>0</v>
      </c>
      <c r="CZ93" s="1">
        <v>0</v>
      </c>
    </row>
    <row r="94" spans="1:104" ht="22.5">
      <c r="A94" s="29">
        <v>69</v>
      </c>
      <c r="B94" s="30" t="s">
        <v>154</v>
      </c>
      <c r="C94" s="31" t="s">
        <v>155</v>
      </c>
      <c r="D94" s="32" t="s">
        <v>84</v>
      </c>
      <c r="E94" s="33">
        <v>448.8</v>
      </c>
      <c r="F94" s="33"/>
      <c r="G94" s="34">
        <f t="shared" si="12"/>
        <v>0</v>
      </c>
      <c r="O94" s="28">
        <v>2</v>
      </c>
      <c r="AA94" s="1">
        <v>12</v>
      </c>
      <c r="AB94" s="1">
        <v>1</v>
      </c>
      <c r="AC94" s="1">
        <v>69</v>
      </c>
      <c r="AZ94" s="1">
        <v>1</v>
      </c>
      <c r="BA94" s="1">
        <f t="shared" si="13"/>
        <v>0</v>
      </c>
      <c r="BB94" s="1">
        <f t="shared" si="14"/>
        <v>0</v>
      </c>
      <c r="BC94" s="1">
        <f t="shared" si="15"/>
        <v>0</v>
      </c>
      <c r="BD94" s="1">
        <f t="shared" si="16"/>
        <v>0</v>
      </c>
      <c r="BE94" s="1">
        <f t="shared" si="17"/>
        <v>0</v>
      </c>
      <c r="CZ94" s="1">
        <v>0</v>
      </c>
    </row>
    <row r="95" spans="1:104">
      <c r="A95" s="35"/>
      <c r="B95" s="36" t="s">
        <v>12</v>
      </c>
      <c r="C95" s="37" t="str">
        <f>CONCATENATE(B71," ",C71)</f>
        <v>96 Bourání konstrukcí</v>
      </c>
      <c r="D95" s="35"/>
      <c r="E95" s="38"/>
      <c r="F95" s="38"/>
      <c r="G95" s="39">
        <f>SUM(G71:G94)</f>
        <v>0</v>
      </c>
      <c r="O95" s="28">
        <v>4</v>
      </c>
      <c r="BA95" s="40">
        <f>SUM(BA71:BA94)</f>
        <v>0</v>
      </c>
      <c r="BB95" s="40">
        <f>SUM(BB71:BB94)</f>
        <v>0</v>
      </c>
      <c r="BC95" s="40">
        <f>SUM(BC71:BC94)</f>
        <v>0</v>
      </c>
      <c r="BD95" s="40">
        <f>SUM(BD71:BD94)</f>
        <v>0</v>
      </c>
      <c r="BE95" s="40">
        <f>SUM(BE71:BE94)</f>
        <v>0</v>
      </c>
    </row>
    <row r="96" spans="1:104">
      <c r="A96" s="21" t="s">
        <v>10</v>
      </c>
      <c r="B96" s="22" t="s">
        <v>156</v>
      </c>
      <c r="C96" s="23" t="s">
        <v>157</v>
      </c>
      <c r="D96" s="24"/>
      <c r="E96" s="25"/>
      <c r="F96" s="25"/>
      <c r="G96" s="26"/>
      <c r="H96" s="27"/>
      <c r="I96" s="27"/>
      <c r="O96" s="28">
        <v>1</v>
      </c>
    </row>
    <row r="97" spans="1:104">
      <c r="A97" s="29">
        <v>70</v>
      </c>
      <c r="B97" s="30" t="s">
        <v>158</v>
      </c>
      <c r="C97" s="31" t="s">
        <v>159</v>
      </c>
      <c r="D97" s="32" t="s">
        <v>17</v>
      </c>
      <c r="E97" s="33">
        <v>233</v>
      </c>
      <c r="F97" s="33"/>
      <c r="G97" s="34">
        <f>E97*F97</f>
        <v>0</v>
      </c>
      <c r="O97" s="28">
        <v>2</v>
      </c>
      <c r="AA97" s="1">
        <v>12</v>
      </c>
      <c r="AB97" s="1">
        <v>1</v>
      </c>
      <c r="AC97" s="1">
        <v>70</v>
      </c>
      <c r="AZ97" s="1">
        <v>1</v>
      </c>
      <c r="BA97" s="1">
        <f>IF(AZ97=1,G97,0)</f>
        <v>0</v>
      </c>
      <c r="BB97" s="1">
        <f>IF(AZ97=2,G97,0)</f>
        <v>0</v>
      </c>
      <c r="BC97" s="1">
        <f>IF(AZ97=3,G97,0)</f>
        <v>0</v>
      </c>
      <c r="BD97" s="1">
        <f>IF(AZ97=4,G97,0)</f>
        <v>0</v>
      </c>
      <c r="BE97" s="1">
        <f>IF(AZ97=5,G97,0)</f>
        <v>0</v>
      </c>
      <c r="CZ97" s="1">
        <v>0</v>
      </c>
    </row>
    <row r="98" spans="1:104">
      <c r="A98" s="29">
        <v>71</v>
      </c>
      <c r="B98" s="30" t="s">
        <v>158</v>
      </c>
      <c r="C98" s="31" t="s">
        <v>160</v>
      </c>
      <c r="D98" s="32" t="s">
        <v>17</v>
      </c>
      <c r="E98" s="33">
        <v>691.5</v>
      </c>
      <c r="F98" s="33"/>
      <c r="G98" s="34">
        <f>E98*F98</f>
        <v>0</v>
      </c>
      <c r="O98" s="28">
        <v>2</v>
      </c>
      <c r="AA98" s="1">
        <v>12</v>
      </c>
      <c r="AB98" s="1">
        <v>1</v>
      </c>
      <c r="AC98" s="1">
        <v>71</v>
      </c>
      <c r="AZ98" s="1">
        <v>1</v>
      </c>
      <c r="BA98" s="1">
        <f>IF(AZ98=1,G98,0)</f>
        <v>0</v>
      </c>
      <c r="BB98" s="1">
        <f>IF(AZ98=2,G98,0)</f>
        <v>0</v>
      </c>
      <c r="BC98" s="1">
        <f>IF(AZ98=3,G98,0)</f>
        <v>0</v>
      </c>
      <c r="BD98" s="1">
        <f>IF(AZ98=4,G98,0)</f>
        <v>0</v>
      </c>
      <c r="BE98" s="1">
        <f>IF(AZ98=5,G98,0)</f>
        <v>0</v>
      </c>
      <c r="CZ98" s="1">
        <v>0</v>
      </c>
    </row>
    <row r="99" spans="1:104">
      <c r="A99" s="29">
        <v>72</v>
      </c>
      <c r="B99" s="30" t="s">
        <v>161</v>
      </c>
      <c r="C99" s="31" t="s">
        <v>162</v>
      </c>
      <c r="D99" s="32" t="s">
        <v>46</v>
      </c>
      <c r="E99" s="33">
        <v>8</v>
      </c>
      <c r="F99" s="33"/>
      <c r="G99" s="34">
        <f>E99*F99</f>
        <v>0</v>
      </c>
      <c r="O99" s="28">
        <v>2</v>
      </c>
      <c r="AA99" s="1">
        <v>12</v>
      </c>
      <c r="AB99" s="1">
        <v>1</v>
      </c>
      <c r="AC99" s="1">
        <v>72</v>
      </c>
      <c r="AZ99" s="1">
        <v>1</v>
      </c>
      <c r="BA99" s="1">
        <f>IF(AZ99=1,G99,0)</f>
        <v>0</v>
      </c>
      <c r="BB99" s="1">
        <f>IF(AZ99=2,G99,0)</f>
        <v>0</v>
      </c>
      <c r="BC99" s="1">
        <f>IF(AZ99=3,G99,0)</f>
        <v>0</v>
      </c>
      <c r="BD99" s="1">
        <f>IF(AZ99=4,G99,0)</f>
        <v>0</v>
      </c>
      <c r="BE99" s="1">
        <f>IF(AZ99=5,G99,0)</f>
        <v>0</v>
      </c>
      <c r="CZ99" s="1">
        <v>0</v>
      </c>
    </row>
    <row r="100" spans="1:104">
      <c r="A100" s="35"/>
      <c r="B100" s="36" t="s">
        <v>12</v>
      </c>
      <c r="C100" s="37" t="str">
        <f>CONCATENATE(B96," ",C96)</f>
        <v>97 Prorážení otvorů</v>
      </c>
      <c r="D100" s="35"/>
      <c r="E100" s="38"/>
      <c r="F100" s="38"/>
      <c r="G100" s="39">
        <f>SUM(G96:G99)</f>
        <v>0</v>
      </c>
      <c r="O100" s="28">
        <v>4</v>
      </c>
      <c r="BA100" s="40">
        <f>SUM(BA96:BA99)</f>
        <v>0</v>
      </c>
      <c r="BB100" s="40">
        <f>SUM(BB96:BB99)</f>
        <v>0</v>
      </c>
      <c r="BC100" s="40">
        <f>SUM(BC96:BC99)</f>
        <v>0</v>
      </c>
      <c r="BD100" s="40">
        <f>SUM(BD96:BD99)</f>
        <v>0</v>
      </c>
      <c r="BE100" s="40">
        <f>SUM(BE96:BE99)</f>
        <v>0</v>
      </c>
    </row>
    <row r="101" spans="1:104">
      <c r="A101" s="21" t="s">
        <v>10</v>
      </c>
      <c r="B101" s="22" t="s">
        <v>163</v>
      </c>
      <c r="C101" s="23" t="s">
        <v>164</v>
      </c>
      <c r="D101" s="24"/>
      <c r="E101" s="25"/>
      <c r="F101" s="25"/>
      <c r="G101" s="26"/>
      <c r="H101" s="27"/>
      <c r="I101" s="27"/>
      <c r="O101" s="28">
        <v>1</v>
      </c>
    </row>
    <row r="102" spans="1:104">
      <c r="A102" s="29">
        <v>73</v>
      </c>
      <c r="B102" s="30" t="s">
        <v>165</v>
      </c>
      <c r="C102" s="31" t="s">
        <v>166</v>
      </c>
      <c r="D102" s="32" t="s">
        <v>84</v>
      </c>
      <c r="E102" s="33">
        <v>203.21</v>
      </c>
      <c r="F102" s="33"/>
      <c r="G102" s="34">
        <f>E102*F102</f>
        <v>0</v>
      </c>
      <c r="O102" s="28">
        <v>2</v>
      </c>
      <c r="AA102" s="1">
        <v>12</v>
      </c>
      <c r="AB102" s="1">
        <v>1</v>
      </c>
      <c r="AC102" s="1">
        <v>73</v>
      </c>
      <c r="AZ102" s="1">
        <v>1</v>
      </c>
      <c r="BA102" s="1">
        <f>IF(AZ102=1,G102,0)</f>
        <v>0</v>
      </c>
      <c r="BB102" s="1">
        <f>IF(AZ102=2,G102,0)</f>
        <v>0</v>
      </c>
      <c r="BC102" s="1">
        <f>IF(AZ102=3,G102,0)</f>
        <v>0</v>
      </c>
      <c r="BD102" s="1">
        <f>IF(AZ102=4,G102,0)</f>
        <v>0</v>
      </c>
      <c r="BE102" s="1">
        <f>IF(AZ102=5,G102,0)</f>
        <v>0</v>
      </c>
      <c r="CZ102" s="1">
        <v>0</v>
      </c>
    </row>
    <row r="103" spans="1:104">
      <c r="A103" s="35"/>
      <c r="B103" s="36" t="s">
        <v>12</v>
      </c>
      <c r="C103" s="37" t="str">
        <f>CONCATENATE(B101," ",C101)</f>
        <v>99 Staveništní přesun hmot</v>
      </c>
      <c r="D103" s="35"/>
      <c r="E103" s="38"/>
      <c r="F103" s="38"/>
      <c r="G103" s="39">
        <f>SUM(G101:G102)</f>
        <v>0</v>
      </c>
      <c r="O103" s="28">
        <v>4</v>
      </c>
      <c r="BA103" s="40">
        <f>SUM(BA101:BA102)</f>
        <v>0</v>
      </c>
      <c r="BB103" s="40">
        <f>SUM(BB101:BB102)</f>
        <v>0</v>
      </c>
      <c r="BC103" s="40">
        <f>SUM(BC101:BC102)</f>
        <v>0</v>
      </c>
      <c r="BD103" s="40">
        <f>SUM(BD101:BD102)</f>
        <v>0</v>
      </c>
      <c r="BE103" s="40">
        <f>SUM(BE101:BE102)</f>
        <v>0</v>
      </c>
    </row>
    <row r="104" spans="1:104">
      <c r="A104" s="21" t="s">
        <v>10</v>
      </c>
      <c r="B104" s="22" t="s">
        <v>167</v>
      </c>
      <c r="C104" s="23" t="s">
        <v>168</v>
      </c>
      <c r="D104" s="24"/>
      <c r="E104" s="25"/>
      <c r="F104" s="25"/>
      <c r="G104" s="26"/>
      <c r="H104" s="27"/>
      <c r="I104" s="27"/>
      <c r="O104" s="28">
        <v>1</v>
      </c>
    </row>
    <row r="105" spans="1:104" ht="22.5">
      <c r="A105" s="29">
        <v>74</v>
      </c>
      <c r="B105" s="30" t="s">
        <v>169</v>
      </c>
      <c r="C105" s="31" t="s">
        <v>170</v>
      </c>
      <c r="D105" s="32" t="s">
        <v>17</v>
      </c>
      <c r="E105" s="33">
        <v>637</v>
      </c>
      <c r="F105" s="33"/>
      <c r="G105" s="34">
        <f>E105*F105</f>
        <v>0</v>
      </c>
      <c r="O105" s="28">
        <v>2</v>
      </c>
      <c r="AA105" s="1">
        <v>12</v>
      </c>
      <c r="AB105" s="1">
        <v>7</v>
      </c>
      <c r="AC105" s="1">
        <v>74</v>
      </c>
      <c r="AZ105" s="1">
        <v>2</v>
      </c>
      <c r="BA105" s="1">
        <f>IF(AZ105=1,G105,0)</f>
        <v>0</v>
      </c>
      <c r="BB105" s="1">
        <f>IF(AZ105=2,G105,0)</f>
        <v>0</v>
      </c>
      <c r="BC105" s="1">
        <f>IF(AZ105=3,G105,0)</f>
        <v>0</v>
      </c>
      <c r="BD105" s="1">
        <f>IF(AZ105=4,G105,0)</f>
        <v>0</v>
      </c>
      <c r="BE105" s="1">
        <f>IF(AZ105=5,G105,0)</f>
        <v>0</v>
      </c>
      <c r="CZ105" s="1">
        <v>2.2000000000000001E-4</v>
      </c>
    </row>
    <row r="106" spans="1:104">
      <c r="A106" s="35"/>
      <c r="B106" s="36" t="s">
        <v>12</v>
      </c>
      <c r="C106" s="37" t="str">
        <f>CONCATENATE(B104," ",C104)</f>
        <v>712 Živičné krytiny</v>
      </c>
      <c r="D106" s="35"/>
      <c r="E106" s="38"/>
      <c r="F106" s="38"/>
      <c r="G106" s="39">
        <f>SUM(G104:G105)</f>
        <v>0</v>
      </c>
      <c r="O106" s="28">
        <v>4</v>
      </c>
      <c r="BA106" s="40">
        <f>SUM(BA104:BA105)</f>
        <v>0</v>
      </c>
      <c r="BB106" s="40">
        <f>SUM(BB104:BB105)</f>
        <v>0</v>
      </c>
      <c r="BC106" s="40">
        <f>SUM(BC104:BC105)</f>
        <v>0</v>
      </c>
      <c r="BD106" s="40">
        <f>SUM(BD104:BD105)</f>
        <v>0</v>
      </c>
      <c r="BE106" s="40">
        <f>SUM(BE104:BE105)</f>
        <v>0</v>
      </c>
    </row>
    <row r="107" spans="1:104">
      <c r="A107" s="21" t="s">
        <v>10</v>
      </c>
      <c r="B107" s="22" t="s">
        <v>171</v>
      </c>
      <c r="C107" s="23" t="s">
        <v>172</v>
      </c>
      <c r="D107" s="24"/>
      <c r="E107" s="25"/>
      <c r="F107" s="25"/>
      <c r="G107" s="26"/>
      <c r="H107" s="27"/>
      <c r="I107" s="27"/>
      <c r="O107" s="28">
        <v>1</v>
      </c>
    </row>
    <row r="108" spans="1:104" ht="22.5">
      <c r="A108" s="29">
        <v>75</v>
      </c>
      <c r="B108" s="30" t="s">
        <v>173</v>
      </c>
      <c r="C108" s="31" t="s">
        <v>174</v>
      </c>
      <c r="D108" s="32" t="s">
        <v>39</v>
      </c>
      <c r="E108" s="33">
        <v>8</v>
      </c>
      <c r="F108" s="33"/>
      <c r="G108" s="34">
        <f t="shared" ref="G108:G122" si="18">E108*F108</f>
        <v>0</v>
      </c>
      <c r="O108" s="28">
        <v>2</v>
      </c>
      <c r="AA108" s="1">
        <v>12</v>
      </c>
      <c r="AB108" s="1">
        <v>7</v>
      </c>
      <c r="AC108" s="1">
        <v>75</v>
      </c>
      <c r="AZ108" s="1">
        <v>2</v>
      </c>
      <c r="BA108" s="1">
        <f t="shared" ref="BA108:BA122" si="19">IF(AZ108=1,G108,0)</f>
        <v>0</v>
      </c>
      <c r="BB108" s="1">
        <f t="shared" ref="BB108:BB122" si="20">IF(AZ108=2,G108,0)</f>
        <v>0</v>
      </c>
      <c r="BC108" s="1">
        <f t="shared" ref="BC108:BC122" si="21">IF(AZ108=3,G108,0)</f>
        <v>0</v>
      </c>
      <c r="BD108" s="1">
        <f t="shared" ref="BD108:BD122" si="22">IF(AZ108=4,G108,0)</f>
        <v>0</v>
      </c>
      <c r="BE108" s="1">
        <f t="shared" ref="BE108:BE122" si="23">IF(AZ108=5,G108,0)</f>
        <v>0</v>
      </c>
      <c r="CZ108" s="1">
        <v>2.0910000000000002E-2</v>
      </c>
    </row>
    <row r="109" spans="1:104" ht="22.5">
      <c r="A109" s="29">
        <v>76</v>
      </c>
      <c r="B109" s="30" t="s">
        <v>175</v>
      </c>
      <c r="C109" s="31" t="s">
        <v>176</v>
      </c>
      <c r="D109" s="32" t="s">
        <v>11</v>
      </c>
      <c r="E109" s="33">
        <v>1</v>
      </c>
      <c r="F109" s="33"/>
      <c r="G109" s="34">
        <f t="shared" si="18"/>
        <v>0</v>
      </c>
      <c r="O109" s="28">
        <v>2</v>
      </c>
      <c r="AA109" s="1">
        <v>12</v>
      </c>
      <c r="AB109" s="1">
        <v>7</v>
      </c>
      <c r="AC109" s="1">
        <v>76</v>
      </c>
      <c r="AZ109" s="1">
        <v>2</v>
      </c>
      <c r="BA109" s="1">
        <f t="shared" si="19"/>
        <v>0</v>
      </c>
      <c r="BB109" s="1">
        <f t="shared" si="20"/>
        <v>0</v>
      </c>
      <c r="BC109" s="1">
        <f t="shared" si="21"/>
        <v>0</v>
      </c>
      <c r="BD109" s="1">
        <f t="shared" si="22"/>
        <v>0</v>
      </c>
      <c r="BE109" s="1">
        <f t="shared" si="23"/>
        <v>0</v>
      </c>
      <c r="CZ109" s="1">
        <v>1.7330000000000002E-2</v>
      </c>
    </row>
    <row r="110" spans="1:104">
      <c r="A110" s="29">
        <v>77</v>
      </c>
      <c r="B110" s="30" t="s">
        <v>177</v>
      </c>
      <c r="C110" s="31" t="s">
        <v>178</v>
      </c>
      <c r="D110" s="32" t="s">
        <v>39</v>
      </c>
      <c r="E110" s="33">
        <v>2</v>
      </c>
      <c r="F110" s="33"/>
      <c r="G110" s="34">
        <f t="shared" si="18"/>
        <v>0</v>
      </c>
      <c r="O110" s="28">
        <v>2</v>
      </c>
      <c r="AA110" s="1">
        <v>12</v>
      </c>
      <c r="AB110" s="1">
        <v>7</v>
      </c>
      <c r="AC110" s="1">
        <v>77</v>
      </c>
      <c r="AZ110" s="1">
        <v>2</v>
      </c>
      <c r="BA110" s="1">
        <f t="shared" si="19"/>
        <v>0</v>
      </c>
      <c r="BB110" s="1">
        <f t="shared" si="20"/>
        <v>0</v>
      </c>
      <c r="BC110" s="1">
        <f t="shared" si="21"/>
        <v>0</v>
      </c>
      <c r="BD110" s="1">
        <f t="shared" si="22"/>
        <v>0</v>
      </c>
      <c r="BE110" s="1">
        <f t="shared" si="23"/>
        <v>0</v>
      </c>
      <c r="CZ110" s="1">
        <v>9.7300000000000008E-3</v>
      </c>
    </row>
    <row r="111" spans="1:104" ht="22.5">
      <c r="A111" s="29">
        <v>78</v>
      </c>
      <c r="B111" s="30" t="s">
        <v>179</v>
      </c>
      <c r="C111" s="31" t="s">
        <v>180</v>
      </c>
      <c r="D111" s="32" t="s">
        <v>11</v>
      </c>
      <c r="E111" s="33">
        <v>10</v>
      </c>
      <c r="F111" s="33"/>
      <c r="G111" s="34">
        <f t="shared" si="18"/>
        <v>0</v>
      </c>
      <c r="O111" s="28">
        <v>2</v>
      </c>
      <c r="AA111" s="1">
        <v>12</v>
      </c>
      <c r="AB111" s="1">
        <v>7</v>
      </c>
      <c r="AC111" s="1">
        <v>78</v>
      </c>
      <c r="AZ111" s="1">
        <v>2</v>
      </c>
      <c r="BA111" s="1">
        <f t="shared" si="19"/>
        <v>0</v>
      </c>
      <c r="BB111" s="1">
        <f t="shared" si="20"/>
        <v>0</v>
      </c>
      <c r="BC111" s="1">
        <f t="shared" si="21"/>
        <v>0</v>
      </c>
      <c r="BD111" s="1">
        <f t="shared" si="22"/>
        <v>0</v>
      </c>
      <c r="BE111" s="1">
        <f t="shared" si="23"/>
        <v>0</v>
      </c>
      <c r="CZ111" s="1">
        <v>1.31E-3</v>
      </c>
    </row>
    <row r="112" spans="1:104" ht="22.5">
      <c r="A112" s="29">
        <v>79</v>
      </c>
      <c r="B112" s="30" t="s">
        <v>181</v>
      </c>
      <c r="C112" s="31" t="s">
        <v>182</v>
      </c>
      <c r="D112" s="32" t="s">
        <v>39</v>
      </c>
      <c r="E112" s="33">
        <v>1</v>
      </c>
      <c r="F112" s="33"/>
      <c r="G112" s="34">
        <f t="shared" si="18"/>
        <v>0</v>
      </c>
      <c r="O112" s="28">
        <v>2</v>
      </c>
      <c r="AA112" s="1">
        <v>12</v>
      </c>
      <c r="AB112" s="1">
        <v>7</v>
      </c>
      <c r="AC112" s="1">
        <v>79</v>
      </c>
      <c r="AZ112" s="1">
        <v>2</v>
      </c>
      <c r="BA112" s="1">
        <f t="shared" si="19"/>
        <v>0</v>
      </c>
      <c r="BB112" s="1">
        <f t="shared" si="20"/>
        <v>0</v>
      </c>
      <c r="BC112" s="1">
        <f t="shared" si="21"/>
        <v>0</v>
      </c>
      <c r="BD112" s="1">
        <f t="shared" si="22"/>
        <v>0</v>
      </c>
      <c r="BE112" s="1">
        <f t="shared" si="23"/>
        <v>0</v>
      </c>
      <c r="CZ112" s="1">
        <v>9.1480000000000006E-2</v>
      </c>
    </row>
    <row r="113" spans="1:104" ht="22.5">
      <c r="A113" s="29">
        <v>80</v>
      </c>
      <c r="B113" s="30" t="s">
        <v>183</v>
      </c>
      <c r="C113" s="31" t="s">
        <v>184</v>
      </c>
      <c r="D113" s="32" t="s">
        <v>39</v>
      </c>
      <c r="E113" s="33">
        <v>2</v>
      </c>
      <c r="F113" s="33"/>
      <c r="G113" s="34">
        <f t="shared" si="18"/>
        <v>0</v>
      </c>
      <c r="O113" s="28">
        <v>2</v>
      </c>
      <c r="AA113" s="1">
        <v>12</v>
      </c>
      <c r="AB113" s="1">
        <v>7</v>
      </c>
      <c r="AC113" s="1">
        <v>80</v>
      </c>
      <c r="AZ113" s="1">
        <v>2</v>
      </c>
      <c r="BA113" s="1">
        <f t="shared" si="19"/>
        <v>0</v>
      </c>
      <c r="BB113" s="1">
        <f t="shared" si="20"/>
        <v>0</v>
      </c>
      <c r="BC113" s="1">
        <f t="shared" si="21"/>
        <v>0</v>
      </c>
      <c r="BD113" s="1">
        <f t="shared" si="22"/>
        <v>0</v>
      </c>
      <c r="BE113" s="1">
        <f t="shared" si="23"/>
        <v>0</v>
      </c>
      <c r="CZ113" s="1">
        <v>0.32235000000000003</v>
      </c>
    </row>
    <row r="114" spans="1:104" ht="22.5">
      <c r="A114" s="29">
        <v>81</v>
      </c>
      <c r="B114" s="30" t="s">
        <v>185</v>
      </c>
      <c r="C114" s="31" t="s">
        <v>186</v>
      </c>
      <c r="D114" s="32" t="s">
        <v>11</v>
      </c>
      <c r="E114" s="33">
        <v>3</v>
      </c>
      <c r="F114" s="33"/>
      <c r="G114" s="34">
        <f t="shared" si="18"/>
        <v>0</v>
      </c>
      <c r="O114" s="28">
        <v>2</v>
      </c>
      <c r="AA114" s="1">
        <v>12</v>
      </c>
      <c r="AB114" s="1">
        <v>7</v>
      </c>
      <c r="AC114" s="1">
        <v>81</v>
      </c>
      <c r="AZ114" s="1">
        <v>2</v>
      </c>
      <c r="BA114" s="1">
        <f t="shared" si="19"/>
        <v>0</v>
      </c>
      <c r="BB114" s="1">
        <f t="shared" si="20"/>
        <v>0</v>
      </c>
      <c r="BC114" s="1">
        <f t="shared" si="21"/>
        <v>0</v>
      </c>
      <c r="BD114" s="1">
        <f t="shared" si="22"/>
        <v>0</v>
      </c>
      <c r="BE114" s="1">
        <f t="shared" si="23"/>
        <v>0</v>
      </c>
      <c r="CZ114" s="1">
        <v>1.81E-3</v>
      </c>
    </row>
    <row r="115" spans="1:104">
      <c r="A115" s="29">
        <v>82</v>
      </c>
      <c r="B115" s="30" t="s">
        <v>187</v>
      </c>
      <c r="C115" s="31" t="s">
        <v>188</v>
      </c>
      <c r="D115" s="32" t="s">
        <v>39</v>
      </c>
      <c r="E115" s="33">
        <v>9</v>
      </c>
      <c r="F115" s="33"/>
      <c r="G115" s="34">
        <f t="shared" si="18"/>
        <v>0</v>
      </c>
      <c r="O115" s="28">
        <v>2</v>
      </c>
      <c r="AA115" s="1">
        <v>12</v>
      </c>
      <c r="AB115" s="1">
        <v>7</v>
      </c>
      <c r="AC115" s="1">
        <v>82</v>
      </c>
      <c r="AZ115" s="1">
        <v>2</v>
      </c>
      <c r="BA115" s="1">
        <f t="shared" si="19"/>
        <v>0</v>
      </c>
      <c r="BB115" s="1">
        <f t="shared" si="20"/>
        <v>0</v>
      </c>
      <c r="BC115" s="1">
        <f t="shared" si="21"/>
        <v>0</v>
      </c>
      <c r="BD115" s="1">
        <f t="shared" si="22"/>
        <v>0</v>
      </c>
      <c r="BE115" s="1">
        <f t="shared" si="23"/>
        <v>0</v>
      </c>
      <c r="CZ115" s="1">
        <v>4.7320000000000001E-2</v>
      </c>
    </row>
    <row r="116" spans="1:104" ht="22.5">
      <c r="A116" s="29">
        <v>83</v>
      </c>
      <c r="B116" s="30" t="s">
        <v>187</v>
      </c>
      <c r="C116" s="31" t="s">
        <v>189</v>
      </c>
      <c r="D116" s="32" t="s">
        <v>39</v>
      </c>
      <c r="E116" s="33">
        <v>1</v>
      </c>
      <c r="F116" s="33"/>
      <c r="G116" s="34">
        <f t="shared" si="18"/>
        <v>0</v>
      </c>
      <c r="O116" s="28">
        <v>2</v>
      </c>
      <c r="AA116" s="1">
        <v>12</v>
      </c>
      <c r="AB116" s="1">
        <v>7</v>
      </c>
      <c r="AC116" s="1">
        <v>83</v>
      </c>
      <c r="AZ116" s="1">
        <v>2</v>
      </c>
      <c r="BA116" s="1">
        <f t="shared" si="19"/>
        <v>0</v>
      </c>
      <c r="BB116" s="1">
        <f t="shared" si="20"/>
        <v>0</v>
      </c>
      <c r="BC116" s="1">
        <f t="shared" si="21"/>
        <v>0</v>
      </c>
      <c r="BD116" s="1">
        <f t="shared" si="22"/>
        <v>0</v>
      </c>
      <c r="BE116" s="1">
        <f t="shared" si="23"/>
        <v>0</v>
      </c>
      <c r="CZ116" s="1">
        <v>4.7320000000000001E-2</v>
      </c>
    </row>
    <row r="117" spans="1:104">
      <c r="A117" s="29">
        <v>84</v>
      </c>
      <c r="B117" s="30" t="s">
        <v>190</v>
      </c>
      <c r="C117" s="31" t="s">
        <v>191</v>
      </c>
      <c r="D117" s="32" t="s">
        <v>143</v>
      </c>
      <c r="E117" s="33">
        <v>1</v>
      </c>
      <c r="F117" s="33"/>
      <c r="G117" s="34">
        <f t="shared" si="18"/>
        <v>0</v>
      </c>
      <c r="O117" s="28">
        <v>2</v>
      </c>
      <c r="AA117" s="1">
        <v>12</v>
      </c>
      <c r="AB117" s="1">
        <v>7</v>
      </c>
      <c r="AC117" s="1">
        <v>84</v>
      </c>
      <c r="AZ117" s="1">
        <v>2</v>
      </c>
      <c r="BA117" s="1">
        <f t="shared" si="19"/>
        <v>0</v>
      </c>
      <c r="BB117" s="1">
        <f t="shared" si="20"/>
        <v>0</v>
      </c>
      <c r="BC117" s="1">
        <f t="shared" si="21"/>
        <v>0</v>
      </c>
      <c r="BD117" s="1">
        <f t="shared" si="22"/>
        <v>0</v>
      </c>
      <c r="BE117" s="1">
        <f t="shared" si="23"/>
        <v>0</v>
      </c>
      <c r="CZ117" s="1">
        <v>6.3800000000000003E-3</v>
      </c>
    </row>
    <row r="118" spans="1:104">
      <c r="A118" s="29">
        <v>85</v>
      </c>
      <c r="B118" s="30" t="s">
        <v>192</v>
      </c>
      <c r="C118" s="31" t="s">
        <v>193</v>
      </c>
      <c r="D118" s="32" t="s">
        <v>143</v>
      </c>
      <c r="E118" s="33">
        <v>15</v>
      </c>
      <c r="F118" s="33"/>
      <c r="G118" s="34">
        <f t="shared" si="18"/>
        <v>0</v>
      </c>
      <c r="O118" s="28">
        <v>2</v>
      </c>
      <c r="AA118" s="1">
        <v>12</v>
      </c>
      <c r="AB118" s="1">
        <v>7</v>
      </c>
      <c r="AC118" s="1">
        <v>85</v>
      </c>
      <c r="AZ118" s="1">
        <v>2</v>
      </c>
      <c r="BA118" s="1">
        <f t="shared" si="19"/>
        <v>0</v>
      </c>
      <c r="BB118" s="1">
        <f t="shared" si="20"/>
        <v>0</v>
      </c>
      <c r="BC118" s="1">
        <f t="shared" si="21"/>
        <v>0</v>
      </c>
      <c r="BD118" s="1">
        <f t="shared" si="22"/>
        <v>0</v>
      </c>
      <c r="BE118" s="1">
        <f t="shared" si="23"/>
        <v>0</v>
      </c>
      <c r="CZ118" s="1">
        <v>0</v>
      </c>
    </row>
    <row r="119" spans="1:104">
      <c r="A119" s="29">
        <v>86</v>
      </c>
      <c r="B119" s="30" t="s">
        <v>194</v>
      </c>
      <c r="C119" s="31" t="s">
        <v>195</v>
      </c>
      <c r="D119" s="32" t="s">
        <v>143</v>
      </c>
      <c r="E119" s="33">
        <v>12</v>
      </c>
      <c r="F119" s="33"/>
      <c r="G119" s="34">
        <f t="shared" si="18"/>
        <v>0</v>
      </c>
      <c r="O119" s="28">
        <v>2</v>
      </c>
      <c r="AA119" s="1">
        <v>12</v>
      </c>
      <c r="AB119" s="1">
        <v>7</v>
      </c>
      <c r="AC119" s="1">
        <v>86</v>
      </c>
      <c r="AZ119" s="1">
        <v>2</v>
      </c>
      <c r="BA119" s="1">
        <f t="shared" si="19"/>
        <v>0</v>
      </c>
      <c r="BB119" s="1">
        <f t="shared" si="20"/>
        <v>0</v>
      </c>
      <c r="BC119" s="1">
        <f t="shared" si="21"/>
        <v>0</v>
      </c>
      <c r="BD119" s="1">
        <f t="shared" si="22"/>
        <v>0</v>
      </c>
      <c r="BE119" s="1">
        <f t="shared" si="23"/>
        <v>0</v>
      </c>
      <c r="CZ119" s="1">
        <v>0</v>
      </c>
    </row>
    <row r="120" spans="1:104">
      <c r="A120" s="29">
        <v>87</v>
      </c>
      <c r="B120" s="30" t="s">
        <v>196</v>
      </c>
      <c r="C120" s="31" t="s">
        <v>197</v>
      </c>
      <c r="D120" s="32" t="s">
        <v>143</v>
      </c>
      <c r="E120" s="33">
        <v>2</v>
      </c>
      <c r="F120" s="33"/>
      <c r="G120" s="34">
        <f t="shared" si="18"/>
        <v>0</v>
      </c>
      <c r="O120" s="28">
        <v>2</v>
      </c>
      <c r="AA120" s="1">
        <v>12</v>
      </c>
      <c r="AB120" s="1">
        <v>7</v>
      </c>
      <c r="AC120" s="1">
        <v>87</v>
      </c>
      <c r="AZ120" s="1">
        <v>2</v>
      </c>
      <c r="BA120" s="1">
        <f t="shared" si="19"/>
        <v>0</v>
      </c>
      <c r="BB120" s="1">
        <f t="shared" si="20"/>
        <v>0</v>
      </c>
      <c r="BC120" s="1">
        <f t="shared" si="21"/>
        <v>0</v>
      </c>
      <c r="BD120" s="1">
        <f t="shared" si="22"/>
        <v>0</v>
      </c>
      <c r="BE120" s="1">
        <f t="shared" si="23"/>
        <v>0</v>
      </c>
      <c r="CZ120" s="1">
        <v>0</v>
      </c>
    </row>
    <row r="121" spans="1:104">
      <c r="A121" s="29">
        <v>88</v>
      </c>
      <c r="B121" s="30" t="s">
        <v>198</v>
      </c>
      <c r="C121" s="31" t="s">
        <v>199</v>
      </c>
      <c r="D121" s="32" t="s">
        <v>143</v>
      </c>
      <c r="E121" s="33">
        <v>2</v>
      </c>
      <c r="F121" s="33"/>
      <c r="G121" s="34">
        <f t="shared" si="18"/>
        <v>0</v>
      </c>
      <c r="O121" s="28">
        <v>2</v>
      </c>
      <c r="AA121" s="1">
        <v>12</v>
      </c>
      <c r="AB121" s="1">
        <v>7</v>
      </c>
      <c r="AC121" s="1">
        <v>88</v>
      </c>
      <c r="AZ121" s="1">
        <v>2</v>
      </c>
      <c r="BA121" s="1">
        <f t="shared" si="19"/>
        <v>0</v>
      </c>
      <c r="BB121" s="1">
        <f t="shared" si="20"/>
        <v>0</v>
      </c>
      <c r="BC121" s="1">
        <f t="shared" si="21"/>
        <v>0</v>
      </c>
      <c r="BD121" s="1">
        <f t="shared" si="22"/>
        <v>0</v>
      </c>
      <c r="BE121" s="1">
        <f t="shared" si="23"/>
        <v>0</v>
      </c>
      <c r="CZ121" s="1">
        <v>0</v>
      </c>
    </row>
    <row r="122" spans="1:104">
      <c r="A122" s="29">
        <v>89</v>
      </c>
      <c r="B122" s="30" t="s">
        <v>200</v>
      </c>
      <c r="C122" s="31" t="s">
        <v>201</v>
      </c>
      <c r="D122" s="32" t="s">
        <v>84</v>
      </c>
      <c r="E122" s="33">
        <v>1.97</v>
      </c>
      <c r="F122" s="33"/>
      <c r="G122" s="34">
        <f t="shared" si="18"/>
        <v>0</v>
      </c>
      <c r="O122" s="28">
        <v>2</v>
      </c>
      <c r="AA122" s="1">
        <v>12</v>
      </c>
      <c r="AB122" s="1">
        <v>7</v>
      </c>
      <c r="AC122" s="1">
        <v>89</v>
      </c>
      <c r="AZ122" s="1">
        <v>2</v>
      </c>
      <c r="BA122" s="1">
        <f t="shared" si="19"/>
        <v>0</v>
      </c>
      <c r="BB122" s="1">
        <f t="shared" si="20"/>
        <v>0</v>
      </c>
      <c r="BC122" s="1">
        <f t="shared" si="21"/>
        <v>0</v>
      </c>
      <c r="BD122" s="1">
        <f t="shared" si="22"/>
        <v>0</v>
      </c>
      <c r="BE122" s="1">
        <f t="shared" si="23"/>
        <v>0</v>
      </c>
      <c r="CZ122" s="1">
        <v>0</v>
      </c>
    </row>
    <row r="123" spans="1:104">
      <c r="A123" s="35"/>
      <c r="B123" s="36" t="s">
        <v>12</v>
      </c>
      <c r="C123" s="37" t="str">
        <f>CONCATENATE(B107," ",C107)</f>
        <v>725 Zařizovací předměty</v>
      </c>
      <c r="D123" s="35"/>
      <c r="E123" s="38"/>
      <c r="F123" s="38"/>
      <c r="G123" s="39">
        <f>SUM(G107:G122)</f>
        <v>0</v>
      </c>
      <c r="O123" s="28">
        <v>4</v>
      </c>
      <c r="BA123" s="40">
        <f>SUM(BA107:BA122)</f>
        <v>0</v>
      </c>
      <c r="BB123" s="40">
        <f>SUM(BB107:BB122)</f>
        <v>0</v>
      </c>
      <c r="BC123" s="40">
        <f>SUM(BC107:BC122)</f>
        <v>0</v>
      </c>
      <c r="BD123" s="40">
        <f>SUM(BD107:BD122)</f>
        <v>0</v>
      </c>
      <c r="BE123" s="40">
        <f>SUM(BE107:BE122)</f>
        <v>0</v>
      </c>
    </row>
    <row r="124" spans="1:104">
      <c r="A124" s="21" t="s">
        <v>10</v>
      </c>
      <c r="B124" s="22" t="s">
        <v>202</v>
      </c>
      <c r="C124" s="23" t="s">
        <v>203</v>
      </c>
      <c r="D124" s="24"/>
      <c r="E124" s="25"/>
      <c r="F124" s="25"/>
      <c r="G124" s="26"/>
      <c r="H124" s="27"/>
      <c r="I124" s="27"/>
      <c r="O124" s="28">
        <v>1</v>
      </c>
    </row>
    <row r="125" spans="1:104">
      <c r="A125" s="29">
        <v>90</v>
      </c>
      <c r="B125" s="30" t="s">
        <v>204</v>
      </c>
      <c r="C125" s="31" t="s">
        <v>329</v>
      </c>
      <c r="D125" s="32" t="s">
        <v>46</v>
      </c>
      <c r="E125" s="33">
        <v>520</v>
      </c>
      <c r="F125" s="33"/>
      <c r="G125" s="34">
        <f t="shared" ref="G125:G132" si="24">E125*F125</f>
        <v>0</v>
      </c>
      <c r="O125" s="28">
        <v>2</v>
      </c>
      <c r="AA125" s="1">
        <v>12</v>
      </c>
      <c r="AB125" s="1">
        <v>7</v>
      </c>
      <c r="AC125" s="1">
        <v>90</v>
      </c>
      <c r="AZ125" s="1">
        <v>2</v>
      </c>
      <c r="BA125" s="1">
        <f t="shared" ref="BA125:BA132" si="25">IF(AZ125=1,G125,0)</f>
        <v>0</v>
      </c>
      <c r="BB125" s="1">
        <f t="shared" ref="BB125:BB132" si="26">IF(AZ125=2,G125,0)</f>
        <v>0</v>
      </c>
      <c r="BC125" s="1">
        <f t="shared" ref="BC125:BC132" si="27">IF(AZ125=3,G125,0)</f>
        <v>0</v>
      </c>
      <c r="BD125" s="1">
        <f t="shared" ref="BD125:BD132" si="28">IF(AZ125=4,G125,0)</f>
        <v>0</v>
      </c>
      <c r="BE125" s="1">
        <f t="shared" ref="BE125:BE132" si="29">IF(AZ125=5,G125,0)</f>
        <v>0</v>
      </c>
      <c r="CZ125" s="1">
        <v>2.2000000000000001E-3</v>
      </c>
    </row>
    <row r="126" spans="1:104">
      <c r="A126" s="29">
        <v>91</v>
      </c>
      <c r="B126" s="30" t="s">
        <v>204</v>
      </c>
      <c r="C126" s="31" t="s">
        <v>205</v>
      </c>
      <c r="D126" s="32" t="s">
        <v>46</v>
      </c>
      <c r="E126" s="33">
        <v>158</v>
      </c>
      <c r="F126" s="33"/>
      <c r="G126" s="34">
        <f t="shared" si="24"/>
        <v>0</v>
      </c>
      <c r="O126" s="28">
        <v>2</v>
      </c>
      <c r="AA126" s="1">
        <v>12</v>
      </c>
      <c r="AB126" s="1">
        <v>7</v>
      </c>
      <c r="AC126" s="1">
        <v>91</v>
      </c>
      <c r="AZ126" s="1">
        <v>2</v>
      </c>
      <c r="BA126" s="1">
        <f t="shared" si="25"/>
        <v>0</v>
      </c>
      <c r="BB126" s="1">
        <f t="shared" si="26"/>
        <v>0</v>
      </c>
      <c r="BC126" s="1">
        <f t="shared" si="27"/>
        <v>0</v>
      </c>
      <c r="BD126" s="1">
        <f t="shared" si="28"/>
        <v>0</v>
      </c>
      <c r="BE126" s="1">
        <f t="shared" si="29"/>
        <v>0</v>
      </c>
      <c r="CZ126" s="1">
        <v>2.2000000000000001E-3</v>
      </c>
    </row>
    <row r="127" spans="1:104" ht="22.5">
      <c r="A127" s="29">
        <v>92</v>
      </c>
      <c r="B127" s="30" t="s">
        <v>206</v>
      </c>
      <c r="C127" s="31" t="s">
        <v>330</v>
      </c>
      <c r="D127" s="32" t="s">
        <v>46</v>
      </c>
      <c r="E127" s="33">
        <v>650</v>
      </c>
      <c r="F127" s="33"/>
      <c r="G127" s="34">
        <f t="shared" si="24"/>
        <v>0</v>
      </c>
      <c r="O127" s="28">
        <v>2</v>
      </c>
      <c r="AA127" s="1">
        <v>12</v>
      </c>
      <c r="AB127" s="1">
        <v>7</v>
      </c>
      <c r="AC127" s="1">
        <v>92</v>
      </c>
      <c r="AZ127" s="1">
        <v>2</v>
      </c>
      <c r="BA127" s="1">
        <f t="shared" si="25"/>
        <v>0</v>
      </c>
      <c r="BB127" s="1">
        <f t="shared" si="26"/>
        <v>0</v>
      </c>
      <c r="BC127" s="1">
        <f t="shared" si="27"/>
        <v>0</v>
      </c>
      <c r="BD127" s="1">
        <f t="shared" si="28"/>
        <v>0</v>
      </c>
      <c r="BE127" s="1">
        <f t="shared" si="29"/>
        <v>0</v>
      </c>
      <c r="CZ127" s="1">
        <v>2.3700000000000001E-3</v>
      </c>
    </row>
    <row r="128" spans="1:104" ht="22.5">
      <c r="A128" s="29">
        <v>93</v>
      </c>
      <c r="B128" s="30" t="s">
        <v>206</v>
      </c>
      <c r="C128" s="31" t="s">
        <v>207</v>
      </c>
      <c r="D128" s="32" t="s">
        <v>46</v>
      </c>
      <c r="E128" s="33">
        <v>70</v>
      </c>
      <c r="F128" s="33"/>
      <c r="G128" s="34">
        <f t="shared" si="24"/>
        <v>0</v>
      </c>
      <c r="O128" s="28">
        <v>2</v>
      </c>
      <c r="AA128" s="1">
        <v>12</v>
      </c>
      <c r="AB128" s="1">
        <v>7</v>
      </c>
      <c r="AC128" s="1">
        <v>93</v>
      </c>
      <c r="AZ128" s="1">
        <v>2</v>
      </c>
      <c r="BA128" s="1">
        <f t="shared" si="25"/>
        <v>0</v>
      </c>
      <c r="BB128" s="1">
        <f t="shared" si="26"/>
        <v>0</v>
      </c>
      <c r="BC128" s="1">
        <f t="shared" si="27"/>
        <v>0</v>
      </c>
      <c r="BD128" s="1">
        <f t="shared" si="28"/>
        <v>0</v>
      </c>
      <c r="BE128" s="1">
        <f t="shared" si="29"/>
        <v>0</v>
      </c>
      <c r="CZ128" s="1">
        <v>2.3700000000000001E-3</v>
      </c>
    </row>
    <row r="129" spans="1:104">
      <c r="A129" s="29">
        <v>94</v>
      </c>
      <c r="B129" s="30" t="s">
        <v>208</v>
      </c>
      <c r="C129" s="31" t="s">
        <v>209</v>
      </c>
      <c r="D129" s="32" t="s">
        <v>46</v>
      </c>
      <c r="E129" s="33">
        <v>40</v>
      </c>
      <c r="F129" s="33"/>
      <c r="G129" s="34">
        <f t="shared" si="24"/>
        <v>0</v>
      </c>
      <c r="O129" s="28">
        <v>2</v>
      </c>
      <c r="AA129" s="1">
        <v>12</v>
      </c>
      <c r="AB129" s="1">
        <v>7</v>
      </c>
      <c r="AC129" s="1">
        <v>94</v>
      </c>
      <c r="AZ129" s="1">
        <v>2</v>
      </c>
      <c r="BA129" s="1">
        <f t="shared" si="25"/>
        <v>0</v>
      </c>
      <c r="BB129" s="1">
        <f t="shared" si="26"/>
        <v>0</v>
      </c>
      <c r="BC129" s="1">
        <f t="shared" si="27"/>
        <v>0</v>
      </c>
      <c r="BD129" s="1">
        <f t="shared" si="28"/>
        <v>0</v>
      </c>
      <c r="BE129" s="1">
        <f t="shared" si="29"/>
        <v>0</v>
      </c>
      <c r="CZ129" s="1">
        <v>2.9299999999999999E-3</v>
      </c>
    </row>
    <row r="130" spans="1:104">
      <c r="A130" s="29">
        <v>95</v>
      </c>
      <c r="B130" s="30" t="s">
        <v>210</v>
      </c>
      <c r="C130" s="31" t="s">
        <v>211</v>
      </c>
      <c r="D130" s="32" t="s">
        <v>46</v>
      </c>
      <c r="E130" s="33">
        <v>1240</v>
      </c>
      <c r="F130" s="33"/>
      <c r="G130" s="34">
        <f t="shared" si="24"/>
        <v>0</v>
      </c>
      <c r="O130" s="28">
        <v>2</v>
      </c>
      <c r="AA130" s="1">
        <v>12</v>
      </c>
      <c r="AB130" s="1">
        <v>7</v>
      </c>
      <c r="AC130" s="1">
        <v>95</v>
      </c>
      <c r="AZ130" s="1">
        <v>2</v>
      </c>
      <c r="BA130" s="1">
        <f t="shared" si="25"/>
        <v>0</v>
      </c>
      <c r="BB130" s="1">
        <f t="shared" si="26"/>
        <v>0</v>
      </c>
      <c r="BC130" s="1">
        <f t="shared" si="27"/>
        <v>0</v>
      </c>
      <c r="BD130" s="1">
        <f t="shared" si="28"/>
        <v>0</v>
      </c>
      <c r="BE130" s="1">
        <f t="shared" si="29"/>
        <v>0</v>
      </c>
      <c r="CZ130" s="1">
        <v>0</v>
      </c>
    </row>
    <row r="131" spans="1:104">
      <c r="A131" s="29">
        <v>96</v>
      </c>
      <c r="B131" s="30" t="s">
        <v>212</v>
      </c>
      <c r="C131" s="31" t="s">
        <v>213</v>
      </c>
      <c r="D131" s="32" t="s">
        <v>46</v>
      </c>
      <c r="E131" s="33">
        <v>158</v>
      </c>
      <c r="F131" s="33"/>
      <c r="G131" s="34">
        <f t="shared" si="24"/>
        <v>0</v>
      </c>
      <c r="O131" s="28">
        <v>2</v>
      </c>
      <c r="AA131" s="1">
        <v>12</v>
      </c>
      <c r="AB131" s="1">
        <v>7</v>
      </c>
      <c r="AC131" s="1">
        <v>96</v>
      </c>
      <c r="AZ131" s="1">
        <v>2</v>
      </c>
      <c r="BA131" s="1">
        <f t="shared" si="25"/>
        <v>0</v>
      </c>
      <c r="BB131" s="1">
        <f t="shared" si="26"/>
        <v>0</v>
      </c>
      <c r="BC131" s="1">
        <f t="shared" si="27"/>
        <v>0</v>
      </c>
      <c r="BD131" s="1">
        <f t="shared" si="28"/>
        <v>0</v>
      </c>
      <c r="BE131" s="1">
        <f t="shared" si="29"/>
        <v>0</v>
      </c>
      <c r="CZ131" s="1">
        <v>0</v>
      </c>
    </row>
    <row r="132" spans="1:104">
      <c r="A132" s="29">
        <v>97</v>
      </c>
      <c r="B132" s="30" t="s">
        <v>214</v>
      </c>
      <c r="C132" s="31" t="s">
        <v>215</v>
      </c>
      <c r="D132" s="32" t="s">
        <v>84</v>
      </c>
      <c r="E132" s="33">
        <v>5.0999999999999996</v>
      </c>
      <c r="F132" s="33"/>
      <c r="G132" s="34">
        <f t="shared" si="24"/>
        <v>0</v>
      </c>
      <c r="O132" s="28">
        <v>2</v>
      </c>
      <c r="AA132" s="1">
        <v>12</v>
      </c>
      <c r="AB132" s="1">
        <v>7</v>
      </c>
      <c r="AC132" s="1">
        <v>97</v>
      </c>
      <c r="AZ132" s="1">
        <v>2</v>
      </c>
      <c r="BA132" s="1">
        <f t="shared" si="25"/>
        <v>0</v>
      </c>
      <c r="BB132" s="1">
        <f t="shared" si="26"/>
        <v>0</v>
      </c>
      <c r="BC132" s="1">
        <f t="shared" si="27"/>
        <v>0</v>
      </c>
      <c r="BD132" s="1">
        <f t="shared" si="28"/>
        <v>0</v>
      </c>
      <c r="BE132" s="1">
        <f t="shared" si="29"/>
        <v>0</v>
      </c>
      <c r="CZ132" s="1">
        <v>0</v>
      </c>
    </row>
    <row r="133" spans="1:104">
      <c r="A133" s="35"/>
      <c r="B133" s="36" t="s">
        <v>12</v>
      </c>
      <c r="C133" s="37" t="str">
        <f>CONCATENATE(B124," ",C124)</f>
        <v>764 Konstrukce klempířské</v>
      </c>
      <c r="D133" s="35"/>
      <c r="E133" s="38"/>
      <c r="F133" s="38"/>
      <c r="G133" s="39">
        <f>SUM(G124:G132)</f>
        <v>0</v>
      </c>
      <c r="O133" s="28">
        <v>4</v>
      </c>
      <c r="BA133" s="40">
        <f>SUM(BA124:BA132)</f>
        <v>0</v>
      </c>
      <c r="BB133" s="40">
        <f>SUM(BB124:BB132)</f>
        <v>0</v>
      </c>
      <c r="BC133" s="40">
        <f>SUM(BC124:BC132)</f>
        <v>0</v>
      </c>
      <c r="BD133" s="40">
        <f>SUM(BD124:BD132)</f>
        <v>0</v>
      </c>
      <c r="BE133" s="40">
        <f>SUM(BE124:BE132)</f>
        <v>0</v>
      </c>
    </row>
    <row r="134" spans="1:104">
      <c r="A134" s="21" t="s">
        <v>10</v>
      </c>
      <c r="B134" s="22" t="s">
        <v>216</v>
      </c>
      <c r="C134" s="23" t="s">
        <v>217</v>
      </c>
      <c r="D134" s="24"/>
      <c r="E134" s="25"/>
      <c r="F134" s="25"/>
      <c r="G134" s="26"/>
      <c r="H134" s="27"/>
      <c r="I134" s="27"/>
      <c r="O134" s="28">
        <v>1</v>
      </c>
    </row>
    <row r="135" spans="1:104">
      <c r="A135" s="29">
        <v>98</v>
      </c>
      <c r="B135" s="30" t="s">
        <v>218</v>
      </c>
      <c r="C135" s="31" t="s">
        <v>219</v>
      </c>
      <c r="D135" s="32" t="s">
        <v>39</v>
      </c>
      <c r="E135" s="33">
        <v>2</v>
      </c>
      <c r="F135" s="33"/>
      <c r="G135" s="34">
        <f t="shared" ref="G135:G144" si="30">E135*F135</f>
        <v>0</v>
      </c>
      <c r="O135" s="28">
        <v>2</v>
      </c>
      <c r="AA135" s="1">
        <v>12</v>
      </c>
      <c r="AB135" s="1">
        <v>7</v>
      </c>
      <c r="AC135" s="1">
        <v>98</v>
      </c>
      <c r="AZ135" s="1">
        <v>2</v>
      </c>
      <c r="BA135" s="1">
        <f t="shared" ref="BA135:BA144" si="31">IF(AZ135=1,G135,0)</f>
        <v>0</v>
      </c>
      <c r="BB135" s="1">
        <f t="shared" ref="BB135:BB144" si="32">IF(AZ135=2,G135,0)</f>
        <v>0</v>
      </c>
      <c r="BC135" s="1">
        <f t="shared" ref="BC135:BC144" si="33">IF(AZ135=3,G135,0)</f>
        <v>0</v>
      </c>
      <c r="BD135" s="1">
        <f t="shared" ref="BD135:BD144" si="34">IF(AZ135=4,G135,0)</f>
        <v>0</v>
      </c>
      <c r="BE135" s="1">
        <f t="shared" ref="BE135:BE144" si="35">IF(AZ135=5,G135,0)</f>
        <v>0</v>
      </c>
      <c r="CZ135" s="1">
        <v>0</v>
      </c>
    </row>
    <row r="136" spans="1:104">
      <c r="A136" s="29">
        <v>99</v>
      </c>
      <c r="B136" s="30" t="s">
        <v>220</v>
      </c>
      <c r="C136" s="31" t="s">
        <v>221</v>
      </c>
      <c r="D136" s="32" t="s">
        <v>17</v>
      </c>
      <c r="E136" s="33">
        <v>18</v>
      </c>
      <c r="F136" s="33"/>
      <c r="G136" s="34">
        <f t="shared" si="30"/>
        <v>0</v>
      </c>
      <c r="O136" s="28">
        <v>2</v>
      </c>
      <c r="AA136" s="1">
        <v>12</v>
      </c>
      <c r="AB136" s="1">
        <v>7</v>
      </c>
      <c r="AC136" s="1">
        <v>99</v>
      </c>
      <c r="AZ136" s="1">
        <v>2</v>
      </c>
      <c r="BA136" s="1">
        <f t="shared" si="31"/>
        <v>0</v>
      </c>
      <c r="BB136" s="1">
        <f t="shared" si="32"/>
        <v>0</v>
      </c>
      <c r="BC136" s="1">
        <f t="shared" si="33"/>
        <v>0</v>
      </c>
      <c r="BD136" s="1">
        <f t="shared" si="34"/>
        <v>0</v>
      </c>
      <c r="BE136" s="1">
        <f t="shared" si="35"/>
        <v>0</v>
      </c>
      <c r="CZ136" s="1">
        <v>0</v>
      </c>
    </row>
    <row r="137" spans="1:104" ht="22.5">
      <c r="A137" s="29">
        <v>100</v>
      </c>
      <c r="B137" s="30" t="s">
        <v>222</v>
      </c>
      <c r="C137" s="31" t="s">
        <v>223</v>
      </c>
      <c r="D137" s="32" t="s">
        <v>17</v>
      </c>
      <c r="E137" s="33">
        <v>45</v>
      </c>
      <c r="F137" s="33"/>
      <c r="G137" s="34">
        <f t="shared" si="30"/>
        <v>0</v>
      </c>
      <c r="O137" s="28">
        <v>2</v>
      </c>
      <c r="AA137" s="1">
        <v>12</v>
      </c>
      <c r="AB137" s="1">
        <v>7</v>
      </c>
      <c r="AC137" s="1">
        <v>100</v>
      </c>
      <c r="AZ137" s="1">
        <v>2</v>
      </c>
      <c r="BA137" s="1">
        <f t="shared" si="31"/>
        <v>0</v>
      </c>
      <c r="BB137" s="1">
        <f t="shared" si="32"/>
        <v>0</v>
      </c>
      <c r="BC137" s="1">
        <f t="shared" si="33"/>
        <v>0</v>
      </c>
      <c r="BD137" s="1">
        <f t="shared" si="34"/>
        <v>0</v>
      </c>
      <c r="BE137" s="1">
        <f t="shared" si="35"/>
        <v>0</v>
      </c>
      <c r="CZ137" s="1">
        <v>0</v>
      </c>
    </row>
    <row r="138" spans="1:104">
      <c r="A138" s="29">
        <v>101</v>
      </c>
      <c r="B138" s="30" t="s">
        <v>224</v>
      </c>
      <c r="C138" s="31" t="s">
        <v>225</v>
      </c>
      <c r="D138" s="32" t="s">
        <v>17</v>
      </c>
      <c r="E138" s="33">
        <v>10</v>
      </c>
      <c r="F138" s="33"/>
      <c r="G138" s="34">
        <f t="shared" si="30"/>
        <v>0</v>
      </c>
      <c r="O138" s="28">
        <v>2</v>
      </c>
      <c r="AA138" s="1">
        <v>12</v>
      </c>
      <c r="AB138" s="1">
        <v>7</v>
      </c>
      <c r="AC138" s="1">
        <v>101</v>
      </c>
      <c r="AZ138" s="1">
        <v>2</v>
      </c>
      <c r="BA138" s="1">
        <f t="shared" si="31"/>
        <v>0</v>
      </c>
      <c r="BB138" s="1">
        <f t="shared" si="32"/>
        <v>0</v>
      </c>
      <c r="BC138" s="1">
        <f t="shared" si="33"/>
        <v>0</v>
      </c>
      <c r="BD138" s="1">
        <f t="shared" si="34"/>
        <v>0</v>
      </c>
      <c r="BE138" s="1">
        <f t="shared" si="35"/>
        <v>0</v>
      </c>
      <c r="CZ138" s="1">
        <v>3.3E-4</v>
      </c>
    </row>
    <row r="139" spans="1:104" ht="22.5">
      <c r="A139" s="29">
        <v>102</v>
      </c>
      <c r="B139" s="30" t="s">
        <v>226</v>
      </c>
      <c r="C139" s="31" t="s">
        <v>331</v>
      </c>
      <c r="D139" s="32" t="s">
        <v>39</v>
      </c>
      <c r="E139" s="33">
        <v>10</v>
      </c>
      <c r="F139" s="33"/>
      <c r="G139" s="34">
        <f t="shared" si="30"/>
        <v>0</v>
      </c>
      <c r="O139" s="28">
        <v>2</v>
      </c>
      <c r="AA139" s="1">
        <v>12</v>
      </c>
      <c r="AB139" s="1">
        <v>7</v>
      </c>
      <c r="AC139" s="1">
        <v>102</v>
      </c>
      <c r="AZ139" s="1">
        <v>2</v>
      </c>
      <c r="BA139" s="1">
        <f t="shared" si="31"/>
        <v>0</v>
      </c>
      <c r="BB139" s="1">
        <f t="shared" si="32"/>
        <v>0</v>
      </c>
      <c r="BC139" s="1">
        <f t="shared" si="33"/>
        <v>0</v>
      </c>
      <c r="BD139" s="1">
        <f t="shared" si="34"/>
        <v>0</v>
      </c>
      <c r="BE139" s="1">
        <f t="shared" si="35"/>
        <v>0</v>
      </c>
      <c r="CZ139" s="1">
        <v>5.3600000000000002E-3</v>
      </c>
    </row>
    <row r="140" spans="1:104" ht="22.5">
      <c r="A140" s="29">
        <v>103</v>
      </c>
      <c r="B140" s="30" t="s">
        <v>227</v>
      </c>
      <c r="C140" s="31" t="s">
        <v>228</v>
      </c>
      <c r="D140" s="32" t="s">
        <v>11</v>
      </c>
      <c r="E140" s="33">
        <v>10</v>
      </c>
      <c r="F140" s="33"/>
      <c r="G140" s="34">
        <f t="shared" si="30"/>
        <v>0</v>
      </c>
      <c r="O140" s="28">
        <v>2</v>
      </c>
      <c r="AA140" s="1">
        <v>12</v>
      </c>
      <c r="AB140" s="1">
        <v>7</v>
      </c>
      <c r="AC140" s="1">
        <v>103</v>
      </c>
      <c r="AZ140" s="1">
        <v>2</v>
      </c>
      <c r="BA140" s="1">
        <f t="shared" si="31"/>
        <v>0</v>
      </c>
      <c r="BB140" s="1">
        <f t="shared" si="32"/>
        <v>0</v>
      </c>
      <c r="BC140" s="1">
        <f t="shared" si="33"/>
        <v>0</v>
      </c>
      <c r="BD140" s="1">
        <f t="shared" si="34"/>
        <v>0</v>
      </c>
      <c r="BE140" s="1">
        <f t="shared" si="35"/>
        <v>0</v>
      </c>
      <c r="CZ140" s="1">
        <v>5.9300000000000004E-3</v>
      </c>
    </row>
    <row r="141" spans="1:104" ht="22.5">
      <c r="A141" s="29">
        <v>104</v>
      </c>
      <c r="B141" s="30" t="s">
        <v>229</v>
      </c>
      <c r="C141" s="31" t="s">
        <v>230</v>
      </c>
      <c r="D141" s="32" t="s">
        <v>11</v>
      </c>
      <c r="E141" s="33">
        <v>10</v>
      </c>
      <c r="F141" s="33"/>
      <c r="G141" s="34">
        <f t="shared" si="30"/>
        <v>0</v>
      </c>
      <c r="O141" s="28">
        <v>2</v>
      </c>
      <c r="AA141" s="1">
        <v>12</v>
      </c>
      <c r="AB141" s="1">
        <v>7</v>
      </c>
      <c r="AC141" s="1">
        <v>104</v>
      </c>
      <c r="AZ141" s="1">
        <v>2</v>
      </c>
      <c r="BA141" s="1">
        <f t="shared" si="31"/>
        <v>0</v>
      </c>
      <c r="BB141" s="1">
        <f t="shared" si="32"/>
        <v>0</v>
      </c>
      <c r="BC141" s="1">
        <f t="shared" si="33"/>
        <v>0</v>
      </c>
      <c r="BD141" s="1">
        <f t="shared" si="34"/>
        <v>0</v>
      </c>
      <c r="BE141" s="1">
        <f t="shared" si="35"/>
        <v>0</v>
      </c>
      <c r="CZ141" s="1">
        <v>5.0699999999999999E-3</v>
      </c>
    </row>
    <row r="142" spans="1:104" ht="22.5">
      <c r="A142" s="29">
        <v>105</v>
      </c>
      <c r="B142" s="30" t="s">
        <v>227</v>
      </c>
      <c r="C142" s="31" t="s">
        <v>231</v>
      </c>
      <c r="D142" s="32" t="s">
        <v>46</v>
      </c>
      <c r="E142" s="33">
        <v>150</v>
      </c>
      <c r="F142" s="33"/>
      <c r="G142" s="34">
        <f t="shared" si="30"/>
        <v>0</v>
      </c>
      <c r="O142" s="28">
        <v>2</v>
      </c>
      <c r="AA142" s="1">
        <v>12</v>
      </c>
      <c r="AB142" s="1">
        <v>7</v>
      </c>
      <c r="AC142" s="1">
        <v>105</v>
      </c>
      <c r="AZ142" s="1">
        <v>2</v>
      </c>
      <c r="BA142" s="1">
        <f t="shared" si="31"/>
        <v>0</v>
      </c>
      <c r="BB142" s="1">
        <f t="shared" si="32"/>
        <v>0</v>
      </c>
      <c r="BC142" s="1">
        <f t="shared" si="33"/>
        <v>0</v>
      </c>
      <c r="BD142" s="1">
        <f t="shared" si="34"/>
        <v>0</v>
      </c>
      <c r="BE142" s="1">
        <f t="shared" si="35"/>
        <v>0</v>
      </c>
      <c r="CZ142" s="1">
        <v>3.3800000000000002E-3</v>
      </c>
    </row>
    <row r="143" spans="1:104" ht="22.5">
      <c r="A143" s="29">
        <v>106</v>
      </c>
      <c r="B143" s="30" t="s">
        <v>227</v>
      </c>
      <c r="C143" s="31" t="s">
        <v>232</v>
      </c>
      <c r="D143" s="32" t="s">
        <v>11</v>
      </c>
      <c r="E143" s="33">
        <v>49</v>
      </c>
      <c r="F143" s="33"/>
      <c r="G143" s="34">
        <f t="shared" si="30"/>
        <v>0</v>
      </c>
      <c r="O143" s="28">
        <v>2</v>
      </c>
      <c r="AA143" s="1">
        <v>12</v>
      </c>
      <c r="AB143" s="1">
        <v>7</v>
      </c>
      <c r="AC143" s="1">
        <v>106</v>
      </c>
      <c r="AZ143" s="1">
        <v>2</v>
      </c>
      <c r="BA143" s="1">
        <f t="shared" si="31"/>
        <v>0</v>
      </c>
      <c r="BB143" s="1">
        <f t="shared" si="32"/>
        <v>0</v>
      </c>
      <c r="BC143" s="1">
        <f t="shared" si="33"/>
        <v>0</v>
      </c>
      <c r="BD143" s="1">
        <f t="shared" si="34"/>
        <v>0</v>
      </c>
      <c r="BE143" s="1">
        <f t="shared" si="35"/>
        <v>0</v>
      </c>
      <c r="CZ143" s="1">
        <v>5.0699999999999999E-3</v>
      </c>
    </row>
    <row r="144" spans="1:104">
      <c r="A144" s="29">
        <v>107</v>
      </c>
      <c r="B144" s="30" t="s">
        <v>233</v>
      </c>
      <c r="C144" s="31" t="s">
        <v>234</v>
      </c>
      <c r="D144" s="32" t="s">
        <v>84</v>
      </c>
      <c r="E144" s="33">
        <v>11.722</v>
      </c>
      <c r="F144" s="33"/>
      <c r="G144" s="34">
        <f t="shared" si="30"/>
        <v>0</v>
      </c>
      <c r="O144" s="28">
        <v>2</v>
      </c>
      <c r="AA144" s="1">
        <v>12</v>
      </c>
      <c r="AB144" s="1">
        <v>7</v>
      </c>
      <c r="AC144" s="1">
        <v>107</v>
      </c>
      <c r="AZ144" s="1">
        <v>2</v>
      </c>
      <c r="BA144" s="1">
        <f t="shared" si="31"/>
        <v>0</v>
      </c>
      <c r="BB144" s="1">
        <f t="shared" si="32"/>
        <v>0</v>
      </c>
      <c r="BC144" s="1">
        <f t="shared" si="33"/>
        <v>0</v>
      </c>
      <c r="BD144" s="1">
        <f t="shared" si="34"/>
        <v>0</v>
      </c>
      <c r="BE144" s="1">
        <f t="shared" si="35"/>
        <v>0</v>
      </c>
      <c r="CZ144" s="1">
        <v>0</v>
      </c>
    </row>
    <row r="145" spans="1:104">
      <c r="A145" s="35"/>
      <c r="B145" s="36" t="s">
        <v>12</v>
      </c>
      <c r="C145" s="37" t="str">
        <f>CONCATENATE(B134," ",C134)</f>
        <v>766 Konstrukce truhlářské</v>
      </c>
      <c r="D145" s="35"/>
      <c r="E145" s="38"/>
      <c r="F145" s="38"/>
      <c r="G145" s="39">
        <f>SUM(G134:G144)</f>
        <v>0</v>
      </c>
      <c r="O145" s="28">
        <v>4</v>
      </c>
      <c r="BA145" s="40">
        <f>SUM(BA134:BA144)</f>
        <v>0</v>
      </c>
      <c r="BB145" s="40">
        <f>SUM(BB134:BB144)</f>
        <v>0</v>
      </c>
      <c r="BC145" s="40">
        <f>SUM(BC134:BC144)</f>
        <v>0</v>
      </c>
      <c r="BD145" s="40">
        <f>SUM(BD134:BD144)</f>
        <v>0</v>
      </c>
      <c r="BE145" s="40">
        <f>SUM(BE134:BE144)</f>
        <v>0</v>
      </c>
    </row>
    <row r="146" spans="1:104">
      <c r="A146" s="21" t="s">
        <v>10</v>
      </c>
      <c r="B146" s="22" t="s">
        <v>235</v>
      </c>
      <c r="C146" s="23" t="s">
        <v>236</v>
      </c>
      <c r="D146" s="24"/>
      <c r="E146" s="25"/>
      <c r="F146" s="25"/>
      <c r="G146" s="26"/>
      <c r="H146" s="27"/>
      <c r="I146" s="27"/>
      <c r="O146" s="28">
        <v>1</v>
      </c>
    </row>
    <row r="147" spans="1:104" ht="22.5">
      <c r="A147" s="29">
        <v>108</v>
      </c>
      <c r="B147" s="30" t="s">
        <v>237</v>
      </c>
      <c r="C147" s="31" t="s">
        <v>238</v>
      </c>
      <c r="D147" s="32" t="s">
        <v>143</v>
      </c>
      <c r="E147" s="33">
        <v>1</v>
      </c>
      <c r="F147" s="33"/>
      <c r="G147" s="34">
        <f t="shared" ref="G147:G172" si="36">E147*F147</f>
        <v>0</v>
      </c>
      <c r="O147" s="28">
        <v>2</v>
      </c>
      <c r="AA147" s="1">
        <v>12</v>
      </c>
      <c r="AB147" s="1">
        <v>7</v>
      </c>
      <c r="AC147" s="1">
        <v>108</v>
      </c>
      <c r="AZ147" s="1">
        <v>2</v>
      </c>
      <c r="BA147" s="1">
        <f t="shared" ref="BA147:BA172" si="37">IF(AZ147=1,G147,0)</f>
        <v>0</v>
      </c>
      <c r="BB147" s="1">
        <f t="shared" ref="BB147:BB172" si="38">IF(AZ147=2,G147,0)</f>
        <v>0</v>
      </c>
      <c r="BC147" s="1">
        <f t="shared" ref="BC147:BC172" si="39">IF(AZ147=3,G147,0)</f>
        <v>0</v>
      </c>
      <c r="BD147" s="1">
        <f t="shared" ref="BD147:BD172" si="40">IF(AZ147=4,G147,0)</f>
        <v>0</v>
      </c>
      <c r="BE147" s="1">
        <f t="shared" ref="BE147:BE172" si="41">IF(AZ147=5,G147,0)</f>
        <v>0</v>
      </c>
      <c r="CZ147" s="1">
        <v>0</v>
      </c>
    </row>
    <row r="148" spans="1:104">
      <c r="A148" s="29">
        <v>109</v>
      </c>
      <c r="B148" s="30" t="s">
        <v>239</v>
      </c>
      <c r="C148" s="31" t="s">
        <v>240</v>
      </c>
      <c r="D148" s="32" t="s">
        <v>39</v>
      </c>
      <c r="E148" s="33">
        <v>55</v>
      </c>
      <c r="F148" s="33"/>
      <c r="G148" s="34">
        <f t="shared" si="36"/>
        <v>0</v>
      </c>
      <c r="O148" s="28">
        <v>2</v>
      </c>
      <c r="AA148" s="1">
        <v>12</v>
      </c>
      <c r="AB148" s="1">
        <v>7</v>
      </c>
      <c r="AC148" s="1">
        <v>109</v>
      </c>
      <c r="AZ148" s="1">
        <v>2</v>
      </c>
      <c r="BA148" s="1">
        <f t="shared" si="37"/>
        <v>0</v>
      </c>
      <c r="BB148" s="1">
        <f t="shared" si="38"/>
        <v>0</v>
      </c>
      <c r="BC148" s="1">
        <f t="shared" si="39"/>
        <v>0</v>
      </c>
      <c r="BD148" s="1">
        <f t="shared" si="40"/>
        <v>0</v>
      </c>
      <c r="BE148" s="1">
        <f t="shared" si="41"/>
        <v>0</v>
      </c>
      <c r="CZ148" s="1">
        <v>0</v>
      </c>
    </row>
    <row r="149" spans="1:104">
      <c r="A149" s="29">
        <v>110</v>
      </c>
      <c r="B149" s="30" t="s">
        <v>241</v>
      </c>
      <c r="C149" s="31" t="s">
        <v>242</v>
      </c>
      <c r="D149" s="32" t="s">
        <v>39</v>
      </c>
      <c r="E149" s="33">
        <v>2</v>
      </c>
      <c r="F149" s="33"/>
      <c r="G149" s="34">
        <f t="shared" si="36"/>
        <v>0</v>
      </c>
      <c r="O149" s="28">
        <v>2</v>
      </c>
      <c r="AA149" s="1">
        <v>12</v>
      </c>
      <c r="AB149" s="1">
        <v>7</v>
      </c>
      <c r="AC149" s="1">
        <v>110</v>
      </c>
      <c r="AZ149" s="1">
        <v>2</v>
      </c>
      <c r="BA149" s="1">
        <f t="shared" si="37"/>
        <v>0</v>
      </c>
      <c r="BB149" s="1">
        <f t="shared" si="38"/>
        <v>0</v>
      </c>
      <c r="BC149" s="1">
        <f t="shared" si="39"/>
        <v>0</v>
      </c>
      <c r="BD149" s="1">
        <f t="shared" si="40"/>
        <v>0</v>
      </c>
      <c r="BE149" s="1">
        <f t="shared" si="41"/>
        <v>0</v>
      </c>
      <c r="CZ149" s="1">
        <v>0</v>
      </c>
    </row>
    <row r="150" spans="1:104">
      <c r="A150" s="29">
        <v>111</v>
      </c>
      <c r="B150" s="30" t="s">
        <v>243</v>
      </c>
      <c r="C150" s="31" t="s">
        <v>244</v>
      </c>
      <c r="D150" s="32" t="s">
        <v>17</v>
      </c>
      <c r="E150" s="33">
        <v>144</v>
      </c>
      <c r="F150" s="33"/>
      <c r="G150" s="34">
        <f t="shared" si="36"/>
        <v>0</v>
      </c>
      <c r="O150" s="28">
        <v>2</v>
      </c>
      <c r="AA150" s="1">
        <v>12</v>
      </c>
      <c r="AB150" s="1">
        <v>7</v>
      </c>
      <c r="AC150" s="1">
        <v>111</v>
      </c>
      <c r="AZ150" s="1">
        <v>2</v>
      </c>
      <c r="BA150" s="1">
        <f t="shared" si="37"/>
        <v>0</v>
      </c>
      <c r="BB150" s="1">
        <f t="shared" si="38"/>
        <v>0</v>
      </c>
      <c r="BC150" s="1">
        <f t="shared" si="39"/>
        <v>0</v>
      </c>
      <c r="BD150" s="1">
        <f t="shared" si="40"/>
        <v>0</v>
      </c>
      <c r="BE150" s="1">
        <f t="shared" si="41"/>
        <v>0</v>
      </c>
      <c r="CZ150" s="1">
        <v>0</v>
      </c>
    </row>
    <row r="151" spans="1:104">
      <c r="A151" s="29">
        <v>112</v>
      </c>
      <c r="B151" s="30" t="s">
        <v>245</v>
      </c>
      <c r="C151" s="31" t="s">
        <v>246</v>
      </c>
      <c r="D151" s="32" t="s">
        <v>17</v>
      </c>
      <c r="E151" s="33">
        <v>30</v>
      </c>
      <c r="F151" s="33"/>
      <c r="G151" s="34">
        <f t="shared" si="36"/>
        <v>0</v>
      </c>
      <c r="O151" s="28">
        <v>2</v>
      </c>
      <c r="AA151" s="1">
        <v>12</v>
      </c>
      <c r="AB151" s="1">
        <v>7</v>
      </c>
      <c r="AC151" s="1">
        <v>112</v>
      </c>
      <c r="AZ151" s="1">
        <v>2</v>
      </c>
      <c r="BA151" s="1">
        <f t="shared" si="37"/>
        <v>0</v>
      </c>
      <c r="BB151" s="1">
        <f t="shared" si="38"/>
        <v>0</v>
      </c>
      <c r="BC151" s="1">
        <f t="shared" si="39"/>
        <v>0</v>
      </c>
      <c r="BD151" s="1">
        <f t="shared" si="40"/>
        <v>0</v>
      </c>
      <c r="BE151" s="1">
        <f t="shared" si="41"/>
        <v>0</v>
      </c>
      <c r="CZ151" s="1">
        <v>0</v>
      </c>
    </row>
    <row r="152" spans="1:104">
      <c r="A152" s="29">
        <v>113</v>
      </c>
      <c r="B152" s="30" t="s">
        <v>247</v>
      </c>
      <c r="C152" s="31" t="s">
        <v>248</v>
      </c>
      <c r="D152" s="32" t="s">
        <v>17</v>
      </c>
      <c r="E152" s="33">
        <v>120</v>
      </c>
      <c r="F152" s="33"/>
      <c r="G152" s="34">
        <f t="shared" si="36"/>
        <v>0</v>
      </c>
      <c r="O152" s="28">
        <v>2</v>
      </c>
      <c r="AA152" s="1">
        <v>12</v>
      </c>
      <c r="AB152" s="1">
        <v>7</v>
      </c>
      <c r="AC152" s="1">
        <v>113</v>
      </c>
      <c r="AZ152" s="1">
        <v>2</v>
      </c>
      <c r="BA152" s="1">
        <f t="shared" si="37"/>
        <v>0</v>
      </c>
      <c r="BB152" s="1">
        <f t="shared" si="38"/>
        <v>0</v>
      </c>
      <c r="BC152" s="1">
        <f t="shared" si="39"/>
        <v>0</v>
      </c>
      <c r="BD152" s="1">
        <f t="shared" si="40"/>
        <v>0</v>
      </c>
      <c r="BE152" s="1">
        <f t="shared" si="41"/>
        <v>0</v>
      </c>
      <c r="CZ152" s="1">
        <v>0</v>
      </c>
    </row>
    <row r="153" spans="1:104" ht="27">
      <c r="A153" s="29">
        <v>114</v>
      </c>
      <c r="B153" s="30" t="s">
        <v>249</v>
      </c>
      <c r="C153" s="31" t="s">
        <v>333</v>
      </c>
      <c r="D153" s="32" t="s">
        <v>11</v>
      </c>
      <c r="E153" s="33">
        <v>1</v>
      </c>
      <c r="F153" s="33"/>
      <c r="G153" s="34">
        <f t="shared" si="36"/>
        <v>0</v>
      </c>
      <c r="O153" s="28">
        <v>2</v>
      </c>
      <c r="AA153" s="1">
        <v>12</v>
      </c>
      <c r="AB153" s="1">
        <v>7</v>
      </c>
      <c r="AC153" s="1">
        <v>114</v>
      </c>
      <c r="AZ153" s="1">
        <v>2</v>
      </c>
      <c r="BA153" s="1">
        <f t="shared" si="37"/>
        <v>0</v>
      </c>
      <c r="BB153" s="1">
        <f t="shared" si="38"/>
        <v>0</v>
      </c>
      <c r="BC153" s="1">
        <f t="shared" si="39"/>
        <v>0</v>
      </c>
      <c r="BD153" s="1">
        <f t="shared" si="40"/>
        <v>0</v>
      </c>
      <c r="BE153" s="1">
        <f t="shared" si="41"/>
        <v>0</v>
      </c>
      <c r="CZ153" s="1">
        <v>4.6080000000000003E-2</v>
      </c>
    </row>
    <row r="154" spans="1:104" ht="27">
      <c r="A154" s="29">
        <v>115</v>
      </c>
      <c r="B154" s="30" t="s">
        <v>250</v>
      </c>
      <c r="C154" s="31" t="s">
        <v>332</v>
      </c>
      <c r="D154" s="32" t="s">
        <v>11</v>
      </c>
      <c r="E154" s="33">
        <v>97</v>
      </c>
      <c r="F154" s="33"/>
      <c r="G154" s="34">
        <f t="shared" si="36"/>
        <v>0</v>
      </c>
      <c r="O154" s="28">
        <v>2</v>
      </c>
      <c r="AA154" s="1">
        <v>12</v>
      </c>
      <c r="AB154" s="1">
        <v>7</v>
      </c>
      <c r="AC154" s="1">
        <v>115</v>
      </c>
      <c r="AZ154" s="1">
        <v>2</v>
      </c>
      <c r="BA154" s="1">
        <f t="shared" si="37"/>
        <v>0</v>
      </c>
      <c r="BB154" s="1">
        <f t="shared" si="38"/>
        <v>0</v>
      </c>
      <c r="BC154" s="1">
        <f t="shared" si="39"/>
        <v>0</v>
      </c>
      <c r="BD154" s="1">
        <f t="shared" si="40"/>
        <v>0</v>
      </c>
      <c r="BE154" s="1">
        <f t="shared" si="41"/>
        <v>0</v>
      </c>
      <c r="CZ154" s="1">
        <v>4.6080000000000003E-2</v>
      </c>
    </row>
    <row r="155" spans="1:104" ht="22.5">
      <c r="A155" s="29">
        <v>116</v>
      </c>
      <c r="B155" s="30" t="s">
        <v>249</v>
      </c>
      <c r="C155" s="31" t="s">
        <v>251</v>
      </c>
      <c r="D155" s="32" t="s">
        <v>11</v>
      </c>
      <c r="E155" s="33">
        <v>1</v>
      </c>
      <c r="F155" s="33"/>
      <c r="G155" s="34">
        <f t="shared" si="36"/>
        <v>0</v>
      </c>
      <c r="O155" s="28">
        <v>2</v>
      </c>
      <c r="AA155" s="1">
        <v>12</v>
      </c>
      <c r="AB155" s="1">
        <v>7</v>
      </c>
      <c r="AC155" s="1">
        <v>116</v>
      </c>
      <c r="AZ155" s="1">
        <v>2</v>
      </c>
      <c r="BA155" s="1">
        <f t="shared" si="37"/>
        <v>0</v>
      </c>
      <c r="BB155" s="1">
        <f t="shared" si="38"/>
        <v>0</v>
      </c>
      <c r="BC155" s="1">
        <f t="shared" si="39"/>
        <v>0</v>
      </c>
      <c r="BD155" s="1">
        <f t="shared" si="40"/>
        <v>0</v>
      </c>
      <c r="BE155" s="1">
        <f t="shared" si="41"/>
        <v>0</v>
      </c>
      <c r="CZ155" s="1">
        <v>4.6080000000000003E-2</v>
      </c>
    </row>
    <row r="156" spans="1:104" ht="22.5">
      <c r="A156" s="29">
        <v>117</v>
      </c>
      <c r="B156" s="30" t="s">
        <v>249</v>
      </c>
      <c r="C156" s="31" t="s">
        <v>252</v>
      </c>
      <c r="D156" s="32" t="s">
        <v>11</v>
      </c>
      <c r="E156" s="33">
        <v>1</v>
      </c>
      <c r="F156" s="33"/>
      <c r="G156" s="34">
        <f t="shared" si="36"/>
        <v>0</v>
      </c>
      <c r="O156" s="28">
        <v>2</v>
      </c>
      <c r="AA156" s="1">
        <v>12</v>
      </c>
      <c r="AB156" s="1">
        <v>7</v>
      </c>
      <c r="AC156" s="1">
        <v>117</v>
      </c>
      <c r="AZ156" s="1">
        <v>2</v>
      </c>
      <c r="BA156" s="1">
        <f t="shared" si="37"/>
        <v>0</v>
      </c>
      <c r="BB156" s="1">
        <f t="shared" si="38"/>
        <v>0</v>
      </c>
      <c r="BC156" s="1">
        <f t="shared" si="39"/>
        <v>0</v>
      </c>
      <c r="BD156" s="1">
        <f t="shared" si="40"/>
        <v>0</v>
      </c>
      <c r="BE156" s="1">
        <f t="shared" si="41"/>
        <v>0</v>
      </c>
      <c r="CZ156" s="1">
        <v>4.6080000000000003E-2</v>
      </c>
    </row>
    <row r="157" spans="1:104" ht="22.5">
      <c r="A157" s="29">
        <v>118</v>
      </c>
      <c r="B157" s="30" t="s">
        <v>249</v>
      </c>
      <c r="C157" s="31" t="s">
        <v>253</v>
      </c>
      <c r="D157" s="32" t="s">
        <v>11</v>
      </c>
      <c r="E157" s="33">
        <v>2</v>
      </c>
      <c r="F157" s="33"/>
      <c r="G157" s="34">
        <f t="shared" si="36"/>
        <v>0</v>
      </c>
      <c r="O157" s="28">
        <v>2</v>
      </c>
      <c r="AA157" s="1">
        <v>12</v>
      </c>
      <c r="AB157" s="1">
        <v>7</v>
      </c>
      <c r="AC157" s="1">
        <v>118</v>
      </c>
      <c r="AZ157" s="1">
        <v>2</v>
      </c>
      <c r="BA157" s="1">
        <f t="shared" si="37"/>
        <v>0</v>
      </c>
      <c r="BB157" s="1">
        <f t="shared" si="38"/>
        <v>0</v>
      </c>
      <c r="BC157" s="1">
        <f t="shared" si="39"/>
        <v>0</v>
      </c>
      <c r="BD157" s="1">
        <f t="shared" si="40"/>
        <v>0</v>
      </c>
      <c r="BE157" s="1">
        <f t="shared" si="41"/>
        <v>0</v>
      </c>
      <c r="CZ157" s="1">
        <v>4.6080000000000003E-2</v>
      </c>
    </row>
    <row r="158" spans="1:104">
      <c r="A158" s="29"/>
      <c r="B158" s="30"/>
      <c r="C158" s="31"/>
      <c r="D158" s="32"/>
      <c r="E158" s="33"/>
      <c r="F158" s="33"/>
      <c r="G158" s="34">
        <f t="shared" si="36"/>
        <v>0</v>
      </c>
      <c r="O158" s="28">
        <v>2</v>
      </c>
      <c r="AA158" s="1">
        <v>12</v>
      </c>
      <c r="AB158" s="1">
        <v>7</v>
      </c>
      <c r="AC158" s="1">
        <v>119</v>
      </c>
      <c r="AZ158" s="1">
        <v>2</v>
      </c>
      <c r="BA158" s="1">
        <f t="shared" si="37"/>
        <v>0</v>
      </c>
      <c r="BB158" s="1">
        <f t="shared" si="38"/>
        <v>0</v>
      </c>
      <c r="BC158" s="1">
        <f t="shared" si="39"/>
        <v>0</v>
      </c>
      <c r="BD158" s="1">
        <f t="shared" si="40"/>
        <v>0</v>
      </c>
      <c r="BE158" s="1">
        <f t="shared" si="41"/>
        <v>0</v>
      </c>
      <c r="CZ158" s="1">
        <v>4.6080000000000003E-2</v>
      </c>
    </row>
    <row r="159" spans="1:104" ht="22.5">
      <c r="A159" s="29">
        <v>120</v>
      </c>
      <c r="B159" s="30" t="s">
        <v>249</v>
      </c>
      <c r="C159" s="31" t="s">
        <v>254</v>
      </c>
      <c r="D159" s="32" t="s">
        <v>11</v>
      </c>
      <c r="E159" s="33">
        <v>2</v>
      </c>
      <c r="F159" s="33"/>
      <c r="G159" s="34">
        <f t="shared" si="36"/>
        <v>0</v>
      </c>
      <c r="O159" s="28">
        <v>2</v>
      </c>
      <c r="AA159" s="1">
        <v>12</v>
      </c>
      <c r="AB159" s="1">
        <v>7</v>
      </c>
      <c r="AC159" s="1">
        <v>120</v>
      </c>
      <c r="AZ159" s="1">
        <v>2</v>
      </c>
      <c r="BA159" s="1">
        <f t="shared" si="37"/>
        <v>0</v>
      </c>
      <c r="BB159" s="1">
        <f t="shared" si="38"/>
        <v>0</v>
      </c>
      <c r="BC159" s="1">
        <f t="shared" si="39"/>
        <v>0</v>
      </c>
      <c r="BD159" s="1">
        <f t="shared" si="40"/>
        <v>0</v>
      </c>
      <c r="BE159" s="1">
        <f t="shared" si="41"/>
        <v>0</v>
      </c>
      <c r="CZ159" s="1">
        <v>4.6080000000000003E-2</v>
      </c>
    </row>
    <row r="160" spans="1:104" ht="22.5">
      <c r="A160" s="29">
        <v>121</v>
      </c>
      <c r="B160" s="30" t="s">
        <v>249</v>
      </c>
      <c r="C160" s="31" t="s">
        <v>255</v>
      </c>
      <c r="D160" s="32" t="s">
        <v>11</v>
      </c>
      <c r="E160" s="33">
        <v>6</v>
      </c>
      <c r="F160" s="33"/>
      <c r="G160" s="34">
        <f t="shared" si="36"/>
        <v>0</v>
      </c>
      <c r="O160" s="28">
        <v>2</v>
      </c>
      <c r="AA160" s="1">
        <v>12</v>
      </c>
      <c r="AB160" s="1">
        <v>7</v>
      </c>
      <c r="AC160" s="1">
        <v>121</v>
      </c>
      <c r="AZ160" s="1">
        <v>2</v>
      </c>
      <c r="BA160" s="1">
        <f t="shared" si="37"/>
        <v>0</v>
      </c>
      <c r="BB160" s="1">
        <f t="shared" si="38"/>
        <v>0</v>
      </c>
      <c r="BC160" s="1">
        <f t="shared" si="39"/>
        <v>0</v>
      </c>
      <c r="BD160" s="1">
        <f t="shared" si="40"/>
        <v>0</v>
      </c>
      <c r="BE160" s="1">
        <f t="shared" si="41"/>
        <v>0</v>
      </c>
      <c r="CZ160" s="1">
        <v>4.6080000000000003E-2</v>
      </c>
    </row>
    <row r="161" spans="1:104" ht="22.5">
      <c r="A161" s="29">
        <v>122</v>
      </c>
      <c r="B161" s="30" t="s">
        <v>249</v>
      </c>
      <c r="C161" s="31" t="s">
        <v>256</v>
      </c>
      <c r="D161" s="32" t="s">
        <v>11</v>
      </c>
      <c r="E161" s="33">
        <v>8</v>
      </c>
      <c r="F161" s="33"/>
      <c r="G161" s="34">
        <f t="shared" si="36"/>
        <v>0</v>
      </c>
      <c r="O161" s="28">
        <v>2</v>
      </c>
      <c r="AA161" s="1">
        <v>12</v>
      </c>
      <c r="AB161" s="1">
        <v>7</v>
      </c>
      <c r="AC161" s="1">
        <v>122</v>
      </c>
      <c r="AZ161" s="1">
        <v>2</v>
      </c>
      <c r="BA161" s="1">
        <f t="shared" si="37"/>
        <v>0</v>
      </c>
      <c r="BB161" s="1">
        <f t="shared" si="38"/>
        <v>0</v>
      </c>
      <c r="BC161" s="1">
        <f t="shared" si="39"/>
        <v>0</v>
      </c>
      <c r="BD161" s="1">
        <f t="shared" si="40"/>
        <v>0</v>
      </c>
      <c r="BE161" s="1">
        <f t="shared" si="41"/>
        <v>0</v>
      </c>
      <c r="CZ161" s="1">
        <v>4.6080000000000003E-2</v>
      </c>
    </row>
    <row r="162" spans="1:104" ht="22.5">
      <c r="A162" s="29">
        <v>123</v>
      </c>
      <c r="B162" s="30" t="s">
        <v>257</v>
      </c>
      <c r="C162" s="31" t="s">
        <v>258</v>
      </c>
      <c r="D162" s="32" t="s">
        <v>17</v>
      </c>
      <c r="E162" s="33">
        <v>608.5</v>
      </c>
      <c r="F162" s="33"/>
      <c r="G162" s="34">
        <f t="shared" si="36"/>
        <v>0</v>
      </c>
      <c r="O162" s="28">
        <v>2</v>
      </c>
      <c r="AA162" s="1">
        <v>12</v>
      </c>
      <c r="AB162" s="1">
        <v>7</v>
      </c>
      <c r="AC162" s="1">
        <v>123</v>
      </c>
      <c r="AZ162" s="1">
        <v>2</v>
      </c>
      <c r="BA162" s="1">
        <f t="shared" si="37"/>
        <v>0</v>
      </c>
      <c r="BB162" s="1">
        <f t="shared" si="38"/>
        <v>0</v>
      </c>
      <c r="BC162" s="1">
        <f t="shared" si="39"/>
        <v>0</v>
      </c>
      <c r="BD162" s="1">
        <f t="shared" si="40"/>
        <v>0</v>
      </c>
      <c r="BE162" s="1">
        <f t="shared" si="41"/>
        <v>0</v>
      </c>
      <c r="CZ162" s="1">
        <v>1.7000000000000001E-4</v>
      </c>
    </row>
    <row r="163" spans="1:104">
      <c r="A163" s="29">
        <v>124</v>
      </c>
      <c r="B163" s="30" t="s">
        <v>259</v>
      </c>
      <c r="C163" s="31" t="s">
        <v>260</v>
      </c>
      <c r="D163" s="32" t="s">
        <v>261</v>
      </c>
      <c r="E163" s="33">
        <v>20</v>
      </c>
      <c r="F163" s="33"/>
      <c r="G163" s="34">
        <f t="shared" si="36"/>
        <v>0</v>
      </c>
      <c r="O163" s="28">
        <v>2</v>
      </c>
      <c r="AA163" s="1">
        <v>12</v>
      </c>
      <c r="AB163" s="1">
        <v>7</v>
      </c>
      <c r="AC163" s="1">
        <v>124</v>
      </c>
      <c r="AZ163" s="1">
        <v>2</v>
      </c>
      <c r="BA163" s="1">
        <f t="shared" si="37"/>
        <v>0</v>
      </c>
      <c r="BB163" s="1">
        <f t="shared" si="38"/>
        <v>0</v>
      </c>
      <c r="BC163" s="1">
        <f t="shared" si="39"/>
        <v>0</v>
      </c>
      <c r="BD163" s="1">
        <f t="shared" si="40"/>
        <v>0</v>
      </c>
      <c r="BE163" s="1">
        <f t="shared" si="41"/>
        <v>0</v>
      </c>
      <c r="CZ163" s="1">
        <v>0</v>
      </c>
    </row>
    <row r="164" spans="1:104" ht="22.5">
      <c r="A164" s="29">
        <v>125</v>
      </c>
      <c r="B164" s="30" t="s">
        <v>259</v>
      </c>
      <c r="C164" s="31" t="s">
        <v>262</v>
      </c>
      <c r="D164" s="32" t="s">
        <v>261</v>
      </c>
      <c r="E164" s="33">
        <v>100</v>
      </c>
      <c r="F164" s="33"/>
      <c r="G164" s="34">
        <f t="shared" si="36"/>
        <v>0</v>
      </c>
      <c r="O164" s="28">
        <v>2</v>
      </c>
      <c r="AA164" s="1">
        <v>12</v>
      </c>
      <c r="AB164" s="1">
        <v>7</v>
      </c>
      <c r="AC164" s="1">
        <v>125</v>
      </c>
      <c r="AZ164" s="1">
        <v>2</v>
      </c>
      <c r="BA164" s="1">
        <f t="shared" si="37"/>
        <v>0</v>
      </c>
      <c r="BB164" s="1">
        <f t="shared" si="38"/>
        <v>0</v>
      </c>
      <c r="BC164" s="1">
        <f t="shared" si="39"/>
        <v>0</v>
      </c>
      <c r="BD164" s="1">
        <f t="shared" si="40"/>
        <v>0</v>
      </c>
      <c r="BE164" s="1">
        <f t="shared" si="41"/>
        <v>0</v>
      </c>
      <c r="CZ164" s="1">
        <v>0</v>
      </c>
    </row>
    <row r="165" spans="1:104" ht="22.5">
      <c r="A165" s="29">
        <v>126</v>
      </c>
      <c r="B165" s="30" t="s">
        <v>263</v>
      </c>
      <c r="C165" s="31" t="s">
        <v>264</v>
      </c>
      <c r="D165" s="32" t="s">
        <v>261</v>
      </c>
      <c r="E165" s="33">
        <v>250</v>
      </c>
      <c r="F165" s="33"/>
      <c r="G165" s="34">
        <f t="shared" si="36"/>
        <v>0</v>
      </c>
      <c r="O165" s="28">
        <v>2</v>
      </c>
      <c r="AA165" s="1">
        <v>12</v>
      </c>
      <c r="AB165" s="1">
        <v>7</v>
      </c>
      <c r="AC165" s="1">
        <v>126</v>
      </c>
      <c r="AZ165" s="1">
        <v>2</v>
      </c>
      <c r="BA165" s="1">
        <f t="shared" si="37"/>
        <v>0</v>
      </c>
      <c r="BB165" s="1">
        <f t="shared" si="38"/>
        <v>0</v>
      </c>
      <c r="BC165" s="1">
        <f t="shared" si="39"/>
        <v>0</v>
      </c>
      <c r="BD165" s="1">
        <f t="shared" si="40"/>
        <v>0</v>
      </c>
      <c r="BE165" s="1">
        <f t="shared" si="41"/>
        <v>0</v>
      </c>
      <c r="CZ165" s="1">
        <v>0</v>
      </c>
    </row>
    <row r="166" spans="1:104">
      <c r="A166" s="29">
        <v>127</v>
      </c>
      <c r="B166" s="30" t="s">
        <v>265</v>
      </c>
      <c r="C166" s="31" t="s">
        <v>266</v>
      </c>
      <c r="D166" s="32" t="s">
        <v>84</v>
      </c>
      <c r="E166" s="33">
        <v>16.100000000000001</v>
      </c>
      <c r="F166" s="33"/>
      <c r="G166" s="34">
        <f t="shared" si="36"/>
        <v>0</v>
      </c>
      <c r="O166" s="28">
        <v>2</v>
      </c>
      <c r="AA166" s="1">
        <v>12</v>
      </c>
      <c r="AB166" s="1">
        <v>7</v>
      </c>
      <c r="AC166" s="1">
        <v>127</v>
      </c>
      <c r="AZ166" s="1">
        <v>2</v>
      </c>
      <c r="BA166" s="1">
        <f t="shared" si="37"/>
        <v>0</v>
      </c>
      <c r="BB166" s="1">
        <f t="shared" si="38"/>
        <v>0</v>
      </c>
      <c r="BC166" s="1">
        <f t="shared" si="39"/>
        <v>0</v>
      </c>
      <c r="BD166" s="1">
        <f t="shared" si="40"/>
        <v>0</v>
      </c>
      <c r="BE166" s="1">
        <f t="shared" si="41"/>
        <v>0</v>
      </c>
      <c r="CZ166" s="1">
        <v>0</v>
      </c>
    </row>
    <row r="167" spans="1:104">
      <c r="A167" s="29">
        <v>128</v>
      </c>
      <c r="B167" s="30" t="s">
        <v>267</v>
      </c>
      <c r="C167" s="31" t="s">
        <v>268</v>
      </c>
      <c r="D167" s="32" t="s">
        <v>261</v>
      </c>
      <c r="E167" s="33">
        <v>246.73</v>
      </c>
      <c r="F167" s="33"/>
      <c r="G167" s="34">
        <f t="shared" si="36"/>
        <v>0</v>
      </c>
      <c r="O167" s="28">
        <v>2</v>
      </c>
      <c r="AA167" s="1">
        <v>12</v>
      </c>
      <c r="AB167" s="1">
        <v>7</v>
      </c>
      <c r="AC167" s="1">
        <v>128</v>
      </c>
      <c r="AZ167" s="1">
        <v>2</v>
      </c>
      <c r="BA167" s="1">
        <f t="shared" si="37"/>
        <v>0</v>
      </c>
      <c r="BB167" s="1">
        <f t="shared" si="38"/>
        <v>0</v>
      </c>
      <c r="BC167" s="1">
        <f t="shared" si="39"/>
        <v>0</v>
      </c>
      <c r="BD167" s="1">
        <f t="shared" si="40"/>
        <v>0</v>
      </c>
      <c r="BE167" s="1">
        <f t="shared" si="41"/>
        <v>0</v>
      </c>
      <c r="CZ167" s="1">
        <v>1.0399999999999999E-3</v>
      </c>
    </row>
    <row r="168" spans="1:104">
      <c r="A168" s="29">
        <v>129</v>
      </c>
      <c r="B168" s="30" t="s">
        <v>269</v>
      </c>
      <c r="C168" s="31" t="s">
        <v>270</v>
      </c>
      <c r="D168" s="32" t="s">
        <v>17</v>
      </c>
      <c r="E168" s="33">
        <v>8</v>
      </c>
      <c r="F168" s="33"/>
      <c r="G168" s="34">
        <f t="shared" si="36"/>
        <v>0</v>
      </c>
      <c r="O168" s="28">
        <v>2</v>
      </c>
      <c r="AA168" s="1">
        <v>12</v>
      </c>
      <c r="AB168" s="1">
        <v>7</v>
      </c>
      <c r="AC168" s="1">
        <v>129</v>
      </c>
      <c r="AZ168" s="1">
        <v>2</v>
      </c>
      <c r="BA168" s="1">
        <f t="shared" si="37"/>
        <v>0</v>
      </c>
      <c r="BB168" s="1">
        <f t="shared" si="38"/>
        <v>0</v>
      </c>
      <c r="BC168" s="1">
        <f t="shared" si="39"/>
        <v>0</v>
      </c>
      <c r="BD168" s="1">
        <f t="shared" si="40"/>
        <v>0</v>
      </c>
      <c r="BE168" s="1">
        <f t="shared" si="41"/>
        <v>0</v>
      </c>
      <c r="CZ168" s="1">
        <v>3.0999999999999999E-3</v>
      </c>
    </row>
    <row r="169" spans="1:104">
      <c r="A169" s="29">
        <v>130</v>
      </c>
      <c r="B169" s="30" t="s">
        <v>239</v>
      </c>
      <c r="C169" s="31" t="s">
        <v>271</v>
      </c>
      <c r="D169" s="32" t="s">
        <v>39</v>
      </c>
      <c r="E169" s="33">
        <v>57</v>
      </c>
      <c r="F169" s="33"/>
      <c r="G169" s="34">
        <f t="shared" si="36"/>
        <v>0</v>
      </c>
      <c r="O169" s="28">
        <v>2</v>
      </c>
      <c r="AA169" s="1">
        <v>12</v>
      </c>
      <c r="AB169" s="1">
        <v>7</v>
      </c>
      <c r="AC169" s="1">
        <v>130</v>
      </c>
      <c r="AZ169" s="1">
        <v>2</v>
      </c>
      <c r="BA169" s="1">
        <f t="shared" si="37"/>
        <v>0</v>
      </c>
      <c r="BB169" s="1">
        <f t="shared" si="38"/>
        <v>0</v>
      </c>
      <c r="BC169" s="1">
        <f t="shared" si="39"/>
        <v>0</v>
      </c>
      <c r="BD169" s="1">
        <f t="shared" si="40"/>
        <v>0</v>
      </c>
      <c r="BE169" s="1">
        <f t="shared" si="41"/>
        <v>0</v>
      </c>
      <c r="CZ169" s="1">
        <v>0</v>
      </c>
    </row>
    <row r="170" spans="1:104" ht="22.5">
      <c r="A170" s="29">
        <v>131</v>
      </c>
      <c r="B170" s="30" t="s">
        <v>272</v>
      </c>
      <c r="C170" s="31" t="s">
        <v>273</v>
      </c>
      <c r="D170" s="32" t="s">
        <v>11</v>
      </c>
      <c r="E170" s="33">
        <v>2</v>
      </c>
      <c r="F170" s="33"/>
      <c r="G170" s="34">
        <f t="shared" si="36"/>
        <v>0</v>
      </c>
      <c r="O170" s="28">
        <v>2</v>
      </c>
      <c r="AA170" s="1">
        <v>12</v>
      </c>
      <c r="AB170" s="1">
        <v>7</v>
      </c>
      <c r="AC170" s="1">
        <v>131</v>
      </c>
      <c r="AZ170" s="1">
        <v>2</v>
      </c>
      <c r="BA170" s="1">
        <f t="shared" si="37"/>
        <v>0</v>
      </c>
      <c r="BB170" s="1">
        <f t="shared" si="38"/>
        <v>0</v>
      </c>
      <c r="BC170" s="1">
        <f t="shared" si="39"/>
        <v>0</v>
      </c>
      <c r="BD170" s="1">
        <f t="shared" si="40"/>
        <v>0</v>
      </c>
      <c r="BE170" s="1">
        <f t="shared" si="41"/>
        <v>0</v>
      </c>
      <c r="CZ170" s="1">
        <v>6.0000000000000002E-5</v>
      </c>
    </row>
    <row r="171" spans="1:104" ht="22.5">
      <c r="A171" s="29">
        <v>132</v>
      </c>
      <c r="B171" s="30" t="s">
        <v>274</v>
      </c>
      <c r="C171" s="31" t="s">
        <v>275</v>
      </c>
      <c r="D171" s="32" t="s">
        <v>11</v>
      </c>
      <c r="E171" s="33">
        <v>1</v>
      </c>
      <c r="F171" s="33"/>
      <c r="G171" s="34">
        <f t="shared" si="36"/>
        <v>0</v>
      </c>
      <c r="O171" s="28">
        <v>2</v>
      </c>
      <c r="AA171" s="1">
        <v>12</v>
      </c>
      <c r="AB171" s="1">
        <v>7</v>
      </c>
      <c r="AC171" s="1">
        <v>132</v>
      </c>
      <c r="AZ171" s="1">
        <v>2</v>
      </c>
      <c r="BA171" s="1">
        <f t="shared" si="37"/>
        <v>0</v>
      </c>
      <c r="BB171" s="1">
        <f t="shared" si="38"/>
        <v>0</v>
      </c>
      <c r="BC171" s="1">
        <f t="shared" si="39"/>
        <v>0</v>
      </c>
      <c r="BD171" s="1">
        <f t="shared" si="40"/>
        <v>0</v>
      </c>
      <c r="BE171" s="1">
        <f t="shared" si="41"/>
        <v>0</v>
      </c>
      <c r="CZ171" s="1">
        <v>6.0000000000000002E-5</v>
      </c>
    </row>
    <row r="172" spans="1:104" ht="22.5">
      <c r="A172" s="29">
        <v>133</v>
      </c>
      <c r="B172" s="30" t="s">
        <v>276</v>
      </c>
      <c r="C172" s="31" t="s">
        <v>277</v>
      </c>
      <c r="D172" s="32" t="s">
        <v>17</v>
      </c>
      <c r="E172" s="33">
        <v>8.9600000000000009</v>
      </c>
      <c r="F172" s="33"/>
      <c r="G172" s="34">
        <f t="shared" si="36"/>
        <v>0</v>
      </c>
      <c r="O172" s="28">
        <v>2</v>
      </c>
      <c r="AA172" s="1">
        <v>12</v>
      </c>
      <c r="AB172" s="1">
        <v>7</v>
      </c>
      <c r="AC172" s="1">
        <v>133</v>
      </c>
      <c r="AZ172" s="1">
        <v>2</v>
      </c>
      <c r="BA172" s="1">
        <f t="shared" si="37"/>
        <v>0</v>
      </c>
      <c r="BB172" s="1">
        <f t="shared" si="38"/>
        <v>0</v>
      </c>
      <c r="BC172" s="1">
        <f t="shared" si="39"/>
        <v>0</v>
      </c>
      <c r="BD172" s="1">
        <f t="shared" si="40"/>
        <v>0</v>
      </c>
      <c r="BE172" s="1">
        <f t="shared" si="41"/>
        <v>0</v>
      </c>
      <c r="CZ172" s="1">
        <v>6.0000000000000002E-5</v>
      </c>
    </row>
    <row r="173" spans="1:104">
      <c r="A173" s="35"/>
      <c r="B173" s="36" t="s">
        <v>12</v>
      </c>
      <c r="C173" s="37" t="str">
        <f>CONCATENATE(B146," ",C146)</f>
        <v>767 Konstrukce zámečnické</v>
      </c>
      <c r="D173" s="35"/>
      <c r="E173" s="38"/>
      <c r="F173" s="38"/>
      <c r="G173" s="39">
        <f>SUM(G146:G172)</f>
        <v>0</v>
      </c>
      <c r="O173" s="28">
        <v>4</v>
      </c>
      <c r="BA173" s="40">
        <f>SUM(BA146:BA172)</f>
        <v>0</v>
      </c>
      <c r="BB173" s="40">
        <f>SUM(BB146:BB172)</f>
        <v>0</v>
      </c>
      <c r="BC173" s="40">
        <f>SUM(BC146:BC172)</f>
        <v>0</v>
      </c>
      <c r="BD173" s="40">
        <f>SUM(BD146:BD172)</f>
        <v>0</v>
      </c>
      <c r="BE173" s="40">
        <f>SUM(BE146:BE172)</f>
        <v>0</v>
      </c>
    </row>
    <row r="174" spans="1:104">
      <c r="A174" s="21" t="s">
        <v>10</v>
      </c>
      <c r="B174" s="22" t="s">
        <v>278</v>
      </c>
      <c r="C174" s="23" t="s">
        <v>279</v>
      </c>
      <c r="D174" s="24"/>
      <c r="E174" s="25"/>
      <c r="F174" s="25"/>
      <c r="G174" s="26"/>
      <c r="H174" s="27"/>
      <c r="I174" s="27"/>
      <c r="O174" s="28">
        <v>1</v>
      </c>
    </row>
    <row r="175" spans="1:104" ht="22.5">
      <c r="A175" s="29">
        <v>134</v>
      </c>
      <c r="B175" s="30" t="s">
        <v>280</v>
      </c>
      <c r="C175" s="31" t="s">
        <v>281</v>
      </c>
      <c r="D175" s="32" t="s">
        <v>17</v>
      </c>
      <c r="E175" s="33">
        <v>567.20000000000005</v>
      </c>
      <c r="F175" s="33"/>
      <c r="G175" s="34">
        <f>E175*F175</f>
        <v>0</v>
      </c>
      <c r="O175" s="28">
        <v>2</v>
      </c>
      <c r="AA175" s="1">
        <v>12</v>
      </c>
      <c r="AB175" s="1">
        <v>7</v>
      </c>
      <c r="AC175" s="1">
        <v>134</v>
      </c>
      <c r="AZ175" s="1">
        <v>2</v>
      </c>
      <c r="BA175" s="1">
        <f>IF(AZ175=1,G175,0)</f>
        <v>0</v>
      </c>
      <c r="BB175" s="1">
        <f>IF(AZ175=2,G175,0)</f>
        <v>0</v>
      </c>
      <c r="BC175" s="1">
        <f>IF(AZ175=3,G175,0)</f>
        <v>0</v>
      </c>
      <c r="BD175" s="1">
        <f>IF(AZ175=4,G175,0)</f>
        <v>0</v>
      </c>
      <c r="BE175" s="1">
        <f>IF(AZ175=5,G175,0)</f>
        <v>0</v>
      </c>
      <c r="CZ175" s="1">
        <v>7.7259999999999995E-2</v>
      </c>
    </row>
    <row r="176" spans="1:104">
      <c r="A176" s="29">
        <v>135</v>
      </c>
      <c r="B176" s="30" t="s">
        <v>282</v>
      </c>
      <c r="C176" s="31" t="s">
        <v>283</v>
      </c>
      <c r="D176" s="32" t="s">
        <v>17</v>
      </c>
      <c r="E176" s="33">
        <v>516</v>
      </c>
      <c r="F176" s="33"/>
      <c r="G176" s="34">
        <f>E176*F176</f>
        <v>0</v>
      </c>
      <c r="O176" s="28">
        <v>2</v>
      </c>
      <c r="AA176" s="1">
        <v>12</v>
      </c>
      <c r="AB176" s="1">
        <v>7</v>
      </c>
      <c r="AC176" s="1">
        <v>135</v>
      </c>
      <c r="AZ176" s="1">
        <v>2</v>
      </c>
      <c r="BA176" s="1">
        <f>IF(AZ176=1,G176,0)</f>
        <v>0</v>
      </c>
      <c r="BB176" s="1">
        <f>IF(AZ176=2,G176,0)</f>
        <v>0</v>
      </c>
      <c r="BC176" s="1">
        <f>IF(AZ176=3,G176,0)</f>
        <v>0</v>
      </c>
      <c r="BD176" s="1">
        <f>IF(AZ176=4,G176,0)</f>
        <v>0</v>
      </c>
      <c r="BE176" s="1">
        <f>IF(AZ176=5,G176,0)</f>
        <v>0</v>
      </c>
      <c r="CZ176" s="1">
        <v>0</v>
      </c>
    </row>
    <row r="177" spans="1:104">
      <c r="A177" s="29">
        <v>136</v>
      </c>
      <c r="B177" s="30" t="s">
        <v>284</v>
      </c>
      <c r="C177" s="31" t="s">
        <v>285</v>
      </c>
      <c r="D177" s="32" t="s">
        <v>46</v>
      </c>
      <c r="E177" s="33">
        <v>521</v>
      </c>
      <c r="F177" s="33"/>
      <c r="G177" s="34">
        <f>E177*F177</f>
        <v>0</v>
      </c>
      <c r="O177" s="28">
        <v>2</v>
      </c>
      <c r="AA177" s="1">
        <v>12</v>
      </c>
      <c r="AB177" s="1">
        <v>7</v>
      </c>
      <c r="AC177" s="1">
        <v>136</v>
      </c>
      <c r="AZ177" s="1">
        <v>2</v>
      </c>
      <c r="BA177" s="1">
        <f>IF(AZ177=1,G177,0)</f>
        <v>0</v>
      </c>
      <c r="BB177" s="1">
        <f>IF(AZ177=2,G177,0)</f>
        <v>0</v>
      </c>
      <c r="BC177" s="1">
        <f>IF(AZ177=3,G177,0)</f>
        <v>0</v>
      </c>
      <c r="BD177" s="1">
        <f>IF(AZ177=4,G177,0)</f>
        <v>0</v>
      </c>
      <c r="BE177" s="1">
        <f>IF(AZ177=5,G177,0)</f>
        <v>0</v>
      </c>
      <c r="CZ177" s="1">
        <v>0</v>
      </c>
    </row>
    <row r="178" spans="1:104">
      <c r="A178" s="29">
        <v>137</v>
      </c>
      <c r="B178" s="30" t="s">
        <v>77</v>
      </c>
      <c r="C178" s="31" t="s">
        <v>286</v>
      </c>
      <c r="D178" s="32" t="s">
        <v>17</v>
      </c>
      <c r="E178" s="33">
        <v>63</v>
      </c>
      <c r="F178" s="33"/>
      <c r="G178" s="34">
        <f>E178*F178</f>
        <v>0</v>
      </c>
      <c r="O178" s="28">
        <v>2</v>
      </c>
      <c r="AA178" s="1">
        <v>12</v>
      </c>
      <c r="AB178" s="1">
        <v>7</v>
      </c>
      <c r="AC178" s="1">
        <v>137</v>
      </c>
      <c r="AZ178" s="1">
        <v>2</v>
      </c>
      <c r="BA178" s="1">
        <f>IF(AZ178=1,G178,0)</f>
        <v>0</v>
      </c>
      <c r="BB178" s="1">
        <f>IF(AZ178=2,G178,0)</f>
        <v>0</v>
      </c>
      <c r="BC178" s="1">
        <f>IF(AZ178=3,G178,0)</f>
        <v>0</v>
      </c>
      <c r="BD178" s="1">
        <f>IF(AZ178=4,G178,0)</f>
        <v>0</v>
      </c>
      <c r="BE178" s="1">
        <f>IF(AZ178=5,G178,0)</f>
        <v>0</v>
      </c>
      <c r="CZ178" s="1">
        <v>3.29E-3</v>
      </c>
    </row>
    <row r="179" spans="1:104">
      <c r="A179" s="29">
        <v>138</v>
      </c>
      <c r="B179" s="30" t="s">
        <v>287</v>
      </c>
      <c r="C179" s="31" t="s">
        <v>288</v>
      </c>
      <c r="D179" s="32" t="s">
        <v>84</v>
      </c>
      <c r="E179" s="33">
        <v>44</v>
      </c>
      <c r="F179" s="33"/>
      <c r="G179" s="34">
        <f>E179*F179</f>
        <v>0</v>
      </c>
      <c r="O179" s="28">
        <v>2</v>
      </c>
      <c r="AA179" s="1">
        <v>12</v>
      </c>
      <c r="AB179" s="1">
        <v>7</v>
      </c>
      <c r="AC179" s="1">
        <v>138</v>
      </c>
      <c r="AZ179" s="1">
        <v>2</v>
      </c>
      <c r="BA179" s="1">
        <f>IF(AZ179=1,G179,0)</f>
        <v>0</v>
      </c>
      <c r="BB179" s="1">
        <f>IF(AZ179=2,G179,0)</f>
        <v>0</v>
      </c>
      <c r="BC179" s="1">
        <f>IF(AZ179=3,G179,0)</f>
        <v>0</v>
      </c>
      <c r="BD179" s="1">
        <f>IF(AZ179=4,G179,0)</f>
        <v>0</v>
      </c>
      <c r="BE179" s="1">
        <f>IF(AZ179=5,G179,0)</f>
        <v>0</v>
      </c>
      <c r="CZ179" s="1">
        <v>0</v>
      </c>
    </row>
    <row r="180" spans="1:104">
      <c r="A180" s="35"/>
      <c r="B180" s="36" t="s">
        <v>12</v>
      </c>
      <c r="C180" s="37" t="str">
        <f>CONCATENATE(B174," ",C174)</f>
        <v>771 Podlahy z dlaždic a obklady</v>
      </c>
      <c r="D180" s="35"/>
      <c r="E180" s="38"/>
      <c r="F180" s="38"/>
      <c r="G180" s="39">
        <f>SUM(G174:G179)</f>
        <v>0</v>
      </c>
      <c r="O180" s="28">
        <v>4</v>
      </c>
      <c r="BA180" s="40">
        <f>SUM(BA174:BA179)</f>
        <v>0</v>
      </c>
      <c r="BB180" s="40">
        <f>SUM(BB174:BB179)</f>
        <v>0</v>
      </c>
      <c r="BC180" s="40">
        <f>SUM(BC174:BC179)</f>
        <v>0</v>
      </c>
      <c r="BD180" s="40">
        <f>SUM(BD174:BD179)</f>
        <v>0</v>
      </c>
      <c r="BE180" s="40">
        <f>SUM(BE174:BE179)</f>
        <v>0</v>
      </c>
    </row>
    <row r="181" spans="1:104">
      <c r="A181" s="21" t="s">
        <v>10</v>
      </c>
      <c r="B181" s="22" t="s">
        <v>289</v>
      </c>
      <c r="C181" s="23" t="s">
        <v>290</v>
      </c>
      <c r="D181" s="24"/>
      <c r="E181" s="25"/>
      <c r="F181" s="25"/>
      <c r="G181" s="26"/>
      <c r="H181" s="27"/>
      <c r="I181" s="27"/>
      <c r="O181" s="28">
        <v>1</v>
      </c>
    </row>
    <row r="182" spans="1:104">
      <c r="A182" s="29">
        <v>139</v>
      </c>
      <c r="B182" s="30" t="s">
        <v>291</v>
      </c>
      <c r="C182" s="31" t="s">
        <v>292</v>
      </c>
      <c r="D182" s="32" t="s">
        <v>17</v>
      </c>
      <c r="E182" s="33">
        <v>651.5</v>
      </c>
      <c r="F182" s="33"/>
      <c r="G182" s="34">
        <f>E182*F182</f>
        <v>0</v>
      </c>
      <c r="O182" s="28">
        <v>2</v>
      </c>
      <c r="AA182" s="1">
        <v>12</v>
      </c>
      <c r="AB182" s="1">
        <v>7</v>
      </c>
      <c r="AC182" s="1">
        <v>139</v>
      </c>
      <c r="AZ182" s="1">
        <v>2</v>
      </c>
      <c r="BA182" s="1">
        <f>IF(AZ182=1,G182,0)</f>
        <v>0</v>
      </c>
      <c r="BB182" s="1">
        <f>IF(AZ182=2,G182,0)</f>
        <v>0</v>
      </c>
      <c r="BC182" s="1">
        <f>IF(AZ182=3,G182,0)</f>
        <v>0</v>
      </c>
      <c r="BD182" s="1">
        <f>IF(AZ182=4,G182,0)</f>
        <v>0</v>
      </c>
      <c r="BE182" s="1">
        <f>IF(AZ182=5,G182,0)</f>
        <v>0</v>
      </c>
      <c r="CZ182" s="1">
        <v>0</v>
      </c>
    </row>
    <row r="183" spans="1:104">
      <c r="A183" s="35"/>
      <c r="B183" s="36" t="s">
        <v>12</v>
      </c>
      <c r="C183" s="37" t="str">
        <f>CONCATENATE(B181," ",C181)</f>
        <v>776 Podlahy povlakové</v>
      </c>
      <c r="D183" s="35"/>
      <c r="E183" s="38"/>
      <c r="F183" s="38"/>
      <c r="G183" s="39">
        <f>SUM(G181:G182)</f>
        <v>0</v>
      </c>
      <c r="O183" s="28">
        <v>4</v>
      </c>
      <c r="BA183" s="40">
        <f>SUM(BA181:BA182)</f>
        <v>0</v>
      </c>
      <c r="BB183" s="40">
        <f>SUM(BB181:BB182)</f>
        <v>0</v>
      </c>
      <c r="BC183" s="40">
        <f>SUM(BC181:BC182)</f>
        <v>0</v>
      </c>
      <c r="BD183" s="40">
        <f>SUM(BD181:BD182)</f>
        <v>0</v>
      </c>
      <c r="BE183" s="40">
        <f>SUM(BE181:BE182)</f>
        <v>0</v>
      </c>
    </row>
    <row r="184" spans="1:104">
      <c r="A184" s="21" t="s">
        <v>10</v>
      </c>
      <c r="B184" s="22" t="s">
        <v>293</v>
      </c>
      <c r="C184" s="23" t="s">
        <v>294</v>
      </c>
      <c r="D184" s="24"/>
      <c r="E184" s="25"/>
      <c r="F184" s="25"/>
      <c r="G184" s="26"/>
      <c r="H184" s="27"/>
      <c r="I184" s="27"/>
      <c r="O184" s="28">
        <v>1</v>
      </c>
    </row>
    <row r="185" spans="1:104">
      <c r="A185" s="29">
        <v>140</v>
      </c>
      <c r="B185" s="30" t="s">
        <v>295</v>
      </c>
      <c r="C185" s="31" t="s">
        <v>296</v>
      </c>
      <c r="D185" s="32" t="s">
        <v>17</v>
      </c>
      <c r="E185" s="33">
        <v>325</v>
      </c>
      <c r="F185" s="33"/>
      <c r="G185" s="34">
        <f t="shared" ref="G185:G193" si="42">E185*F185</f>
        <v>0</v>
      </c>
      <c r="O185" s="28">
        <v>2</v>
      </c>
      <c r="AA185" s="1">
        <v>12</v>
      </c>
      <c r="AB185" s="1">
        <v>7</v>
      </c>
      <c r="AC185" s="1">
        <v>140</v>
      </c>
      <c r="AZ185" s="1">
        <v>2</v>
      </c>
      <c r="BA185" s="1">
        <f t="shared" ref="BA185:BA193" si="43">IF(AZ185=1,G185,0)</f>
        <v>0</v>
      </c>
      <c r="BB185" s="1">
        <f t="shared" ref="BB185:BB193" si="44">IF(AZ185=2,G185,0)</f>
        <v>0</v>
      </c>
      <c r="BC185" s="1">
        <f t="shared" ref="BC185:BC193" si="45">IF(AZ185=3,G185,0)</f>
        <v>0</v>
      </c>
      <c r="BD185" s="1">
        <f t="shared" ref="BD185:BD193" si="46">IF(AZ185=4,G185,0)</f>
        <v>0</v>
      </c>
      <c r="BE185" s="1">
        <f t="shared" ref="BE185:BE193" si="47">IF(AZ185=5,G185,0)</f>
        <v>0</v>
      </c>
      <c r="CZ185" s="1">
        <v>6.1100000000000002E-2</v>
      </c>
    </row>
    <row r="186" spans="1:104">
      <c r="A186" s="29">
        <v>141</v>
      </c>
      <c r="B186" s="30" t="s">
        <v>297</v>
      </c>
      <c r="C186" s="31" t="s">
        <v>298</v>
      </c>
      <c r="D186" s="32" t="s">
        <v>17</v>
      </c>
      <c r="E186" s="33">
        <v>325</v>
      </c>
      <c r="F186" s="33"/>
      <c r="G186" s="34">
        <f t="shared" si="42"/>
        <v>0</v>
      </c>
      <c r="O186" s="28">
        <v>2</v>
      </c>
      <c r="AA186" s="1">
        <v>12</v>
      </c>
      <c r="AB186" s="1">
        <v>7</v>
      </c>
      <c r="AC186" s="1">
        <v>141</v>
      </c>
      <c r="AZ186" s="1">
        <v>2</v>
      </c>
      <c r="BA186" s="1">
        <f t="shared" si="43"/>
        <v>0</v>
      </c>
      <c r="BB186" s="1">
        <f t="shared" si="44"/>
        <v>0</v>
      </c>
      <c r="BC186" s="1">
        <f t="shared" si="45"/>
        <v>0</v>
      </c>
      <c r="BD186" s="1">
        <f t="shared" si="46"/>
        <v>0</v>
      </c>
      <c r="BE186" s="1">
        <f t="shared" si="47"/>
        <v>0</v>
      </c>
      <c r="CZ186" s="1">
        <v>4.385E-2</v>
      </c>
    </row>
    <row r="187" spans="1:104" ht="22.5">
      <c r="A187" s="29">
        <v>142</v>
      </c>
      <c r="B187" s="30" t="s">
        <v>299</v>
      </c>
      <c r="C187" s="31" t="s">
        <v>300</v>
      </c>
      <c r="D187" s="32" t="s">
        <v>46</v>
      </c>
      <c r="E187" s="33">
        <v>149.5</v>
      </c>
      <c r="F187" s="33"/>
      <c r="G187" s="34">
        <f t="shared" si="42"/>
        <v>0</v>
      </c>
      <c r="O187" s="28">
        <v>2</v>
      </c>
      <c r="AA187" s="1">
        <v>12</v>
      </c>
      <c r="AB187" s="1">
        <v>7</v>
      </c>
      <c r="AC187" s="1">
        <v>142</v>
      </c>
      <c r="AZ187" s="1">
        <v>2</v>
      </c>
      <c r="BA187" s="1">
        <f t="shared" si="43"/>
        <v>0</v>
      </c>
      <c r="BB187" s="1">
        <f t="shared" si="44"/>
        <v>0</v>
      </c>
      <c r="BC187" s="1">
        <f t="shared" si="45"/>
        <v>0</v>
      </c>
      <c r="BD187" s="1">
        <f t="shared" si="46"/>
        <v>0</v>
      </c>
      <c r="BE187" s="1">
        <f t="shared" si="47"/>
        <v>0</v>
      </c>
      <c r="CZ187" s="1">
        <v>0</v>
      </c>
    </row>
    <row r="188" spans="1:104">
      <c r="A188" s="29">
        <v>143</v>
      </c>
      <c r="B188" s="30" t="s">
        <v>301</v>
      </c>
      <c r="C188" s="31" t="s">
        <v>302</v>
      </c>
      <c r="D188" s="32" t="s">
        <v>46</v>
      </c>
      <c r="E188" s="33">
        <v>121</v>
      </c>
      <c r="F188" s="33"/>
      <c r="G188" s="34">
        <f t="shared" si="42"/>
        <v>0</v>
      </c>
      <c r="O188" s="28">
        <v>2</v>
      </c>
      <c r="AA188" s="1">
        <v>12</v>
      </c>
      <c r="AB188" s="1">
        <v>7</v>
      </c>
      <c r="AC188" s="1">
        <v>143</v>
      </c>
      <c r="AZ188" s="1">
        <v>2</v>
      </c>
      <c r="BA188" s="1">
        <f t="shared" si="43"/>
        <v>0</v>
      </c>
      <c r="BB188" s="1">
        <f t="shared" si="44"/>
        <v>0</v>
      </c>
      <c r="BC188" s="1">
        <f t="shared" si="45"/>
        <v>0</v>
      </c>
      <c r="BD188" s="1">
        <f t="shared" si="46"/>
        <v>0</v>
      </c>
      <c r="BE188" s="1">
        <f t="shared" si="47"/>
        <v>0</v>
      </c>
      <c r="CZ188" s="1">
        <v>2.3000000000000001E-4</v>
      </c>
    </row>
    <row r="189" spans="1:104">
      <c r="A189" s="29">
        <v>144</v>
      </c>
      <c r="B189" s="30" t="s">
        <v>303</v>
      </c>
      <c r="C189" s="31" t="s">
        <v>304</v>
      </c>
      <c r="D189" s="32" t="s">
        <v>46</v>
      </c>
      <c r="E189" s="33">
        <v>39.5</v>
      </c>
      <c r="F189" s="33"/>
      <c r="G189" s="34">
        <f t="shared" si="42"/>
        <v>0</v>
      </c>
      <c r="O189" s="28">
        <v>2</v>
      </c>
      <c r="AA189" s="1">
        <v>12</v>
      </c>
      <c r="AB189" s="1">
        <v>7</v>
      </c>
      <c r="AC189" s="1">
        <v>144</v>
      </c>
      <c r="AZ189" s="1">
        <v>2</v>
      </c>
      <c r="BA189" s="1">
        <f t="shared" si="43"/>
        <v>0</v>
      </c>
      <c r="BB189" s="1">
        <f t="shared" si="44"/>
        <v>0</v>
      </c>
      <c r="BC189" s="1">
        <f t="shared" si="45"/>
        <v>0</v>
      </c>
      <c r="BD189" s="1">
        <f t="shared" si="46"/>
        <v>0</v>
      </c>
      <c r="BE189" s="1">
        <f t="shared" si="47"/>
        <v>0</v>
      </c>
      <c r="CZ189" s="1">
        <v>2.3000000000000001E-4</v>
      </c>
    </row>
    <row r="190" spans="1:104">
      <c r="A190" s="29">
        <v>145</v>
      </c>
      <c r="B190" s="30" t="s">
        <v>305</v>
      </c>
      <c r="C190" s="31" t="s">
        <v>306</v>
      </c>
      <c r="D190" s="32" t="s">
        <v>46</v>
      </c>
      <c r="E190" s="33">
        <v>58</v>
      </c>
      <c r="F190" s="33"/>
      <c r="G190" s="34">
        <f t="shared" si="42"/>
        <v>0</v>
      </c>
      <c r="O190" s="28">
        <v>2</v>
      </c>
      <c r="AA190" s="1">
        <v>12</v>
      </c>
      <c r="AB190" s="1">
        <v>7</v>
      </c>
      <c r="AC190" s="1">
        <v>145</v>
      </c>
      <c r="AZ190" s="1">
        <v>2</v>
      </c>
      <c r="BA190" s="1">
        <f t="shared" si="43"/>
        <v>0</v>
      </c>
      <c r="BB190" s="1">
        <f t="shared" si="44"/>
        <v>0</v>
      </c>
      <c r="BC190" s="1">
        <f t="shared" si="45"/>
        <v>0</v>
      </c>
      <c r="BD190" s="1">
        <f t="shared" si="46"/>
        <v>0</v>
      </c>
      <c r="BE190" s="1">
        <f t="shared" si="47"/>
        <v>0</v>
      </c>
      <c r="CZ190" s="1">
        <v>2.3000000000000001E-4</v>
      </c>
    </row>
    <row r="191" spans="1:104" ht="22.5">
      <c r="A191" s="29">
        <v>146</v>
      </c>
      <c r="B191" s="30" t="s">
        <v>307</v>
      </c>
      <c r="C191" s="31" t="s">
        <v>308</v>
      </c>
      <c r="D191" s="32" t="s">
        <v>46</v>
      </c>
      <c r="E191" s="33">
        <v>14</v>
      </c>
      <c r="F191" s="33"/>
      <c r="G191" s="34">
        <f t="shared" si="42"/>
        <v>0</v>
      </c>
      <c r="O191" s="28">
        <v>2</v>
      </c>
      <c r="AA191" s="1">
        <v>12</v>
      </c>
      <c r="AB191" s="1">
        <v>7</v>
      </c>
      <c r="AC191" s="1">
        <v>146</v>
      </c>
      <c r="AZ191" s="1">
        <v>2</v>
      </c>
      <c r="BA191" s="1">
        <f t="shared" si="43"/>
        <v>0</v>
      </c>
      <c r="BB191" s="1">
        <f t="shared" si="44"/>
        <v>0</v>
      </c>
      <c r="BC191" s="1">
        <f t="shared" si="45"/>
        <v>0</v>
      </c>
      <c r="BD191" s="1">
        <f t="shared" si="46"/>
        <v>0</v>
      </c>
      <c r="BE191" s="1">
        <f t="shared" si="47"/>
        <v>0</v>
      </c>
      <c r="CZ191" s="1">
        <v>2.8700000000000002E-3</v>
      </c>
    </row>
    <row r="192" spans="1:104">
      <c r="A192" s="29">
        <v>147</v>
      </c>
      <c r="B192" s="30" t="s">
        <v>309</v>
      </c>
      <c r="C192" s="31" t="s">
        <v>310</v>
      </c>
      <c r="D192" s="32" t="s">
        <v>46</v>
      </c>
      <c r="E192" s="33">
        <v>14</v>
      </c>
      <c r="F192" s="33"/>
      <c r="G192" s="34">
        <f t="shared" si="42"/>
        <v>0</v>
      </c>
      <c r="O192" s="28">
        <v>2</v>
      </c>
      <c r="AA192" s="1">
        <v>12</v>
      </c>
      <c r="AB192" s="1">
        <v>7</v>
      </c>
      <c r="AC192" s="1">
        <v>147</v>
      </c>
      <c r="AZ192" s="1">
        <v>2</v>
      </c>
      <c r="BA192" s="1">
        <f t="shared" si="43"/>
        <v>0</v>
      </c>
      <c r="BB192" s="1">
        <f t="shared" si="44"/>
        <v>0</v>
      </c>
      <c r="BC192" s="1">
        <f t="shared" si="45"/>
        <v>0</v>
      </c>
      <c r="BD192" s="1">
        <f t="shared" si="46"/>
        <v>0</v>
      </c>
      <c r="BE192" s="1">
        <f t="shared" si="47"/>
        <v>0</v>
      </c>
      <c r="CZ192" s="1">
        <v>7.5900000000000004E-3</v>
      </c>
    </row>
    <row r="193" spans="1:104">
      <c r="A193" s="29">
        <v>148</v>
      </c>
      <c r="B193" s="30" t="s">
        <v>311</v>
      </c>
      <c r="C193" s="31" t="s">
        <v>312</v>
      </c>
      <c r="D193" s="32" t="s">
        <v>84</v>
      </c>
      <c r="E193" s="33">
        <v>24.54</v>
      </c>
      <c r="F193" s="33"/>
      <c r="G193" s="34">
        <f t="shared" si="42"/>
        <v>0</v>
      </c>
      <c r="O193" s="28">
        <v>2</v>
      </c>
      <c r="AA193" s="1">
        <v>12</v>
      </c>
      <c r="AB193" s="1">
        <v>7</v>
      </c>
      <c r="AC193" s="1">
        <v>148</v>
      </c>
      <c r="AZ193" s="1">
        <v>2</v>
      </c>
      <c r="BA193" s="1">
        <f t="shared" si="43"/>
        <v>0</v>
      </c>
      <c r="BB193" s="1">
        <f t="shared" si="44"/>
        <v>0</v>
      </c>
      <c r="BC193" s="1">
        <f t="shared" si="45"/>
        <v>0</v>
      </c>
      <c r="BD193" s="1">
        <f t="shared" si="46"/>
        <v>0</v>
      </c>
      <c r="BE193" s="1">
        <f t="shared" si="47"/>
        <v>0</v>
      </c>
      <c r="CZ193" s="1">
        <v>0</v>
      </c>
    </row>
    <row r="194" spans="1:104">
      <c r="A194" s="35"/>
      <c r="B194" s="36" t="s">
        <v>12</v>
      </c>
      <c r="C194" s="37" t="str">
        <f>CONCATENATE(B184," ",C184)</f>
        <v>781 Obklady keramické</v>
      </c>
      <c r="D194" s="35"/>
      <c r="E194" s="38"/>
      <c r="F194" s="38"/>
      <c r="G194" s="39">
        <f>SUM(G184:G193)</f>
        <v>0</v>
      </c>
      <c r="O194" s="28">
        <v>4</v>
      </c>
      <c r="BA194" s="40">
        <f>SUM(BA184:BA193)</f>
        <v>0</v>
      </c>
      <c r="BB194" s="40">
        <f>SUM(BB184:BB193)</f>
        <v>0</v>
      </c>
      <c r="BC194" s="40">
        <f>SUM(BC184:BC193)</f>
        <v>0</v>
      </c>
      <c r="BD194" s="40">
        <f>SUM(BD184:BD193)</f>
        <v>0</v>
      </c>
      <c r="BE194" s="40">
        <f>SUM(BE184:BE193)</f>
        <v>0</v>
      </c>
    </row>
    <row r="195" spans="1:104">
      <c r="A195" s="21" t="s">
        <v>10</v>
      </c>
      <c r="B195" s="22" t="s">
        <v>313</v>
      </c>
      <c r="C195" s="23" t="s">
        <v>314</v>
      </c>
      <c r="D195" s="24"/>
      <c r="E195" s="25"/>
      <c r="F195" s="25"/>
      <c r="G195" s="26"/>
      <c r="H195" s="27"/>
      <c r="I195" s="27"/>
      <c r="O195" s="28">
        <v>1</v>
      </c>
    </row>
    <row r="196" spans="1:104">
      <c r="A196" s="29">
        <v>149</v>
      </c>
      <c r="B196" s="30" t="s">
        <v>315</v>
      </c>
      <c r="C196" s="31" t="s">
        <v>316</v>
      </c>
      <c r="D196" s="32" t="s">
        <v>17</v>
      </c>
      <c r="E196" s="33">
        <v>340</v>
      </c>
      <c r="F196" s="33"/>
      <c r="G196" s="34">
        <f>E196*F196</f>
        <v>0</v>
      </c>
      <c r="O196" s="28">
        <v>2</v>
      </c>
      <c r="AA196" s="1">
        <v>12</v>
      </c>
      <c r="AB196" s="1">
        <v>7</v>
      </c>
      <c r="AC196" s="1">
        <v>149</v>
      </c>
      <c r="AZ196" s="1">
        <v>2</v>
      </c>
      <c r="BA196" s="1">
        <f>IF(AZ196=1,G196,0)</f>
        <v>0</v>
      </c>
      <c r="BB196" s="1">
        <f>IF(AZ196=2,G196,0)</f>
        <v>0</v>
      </c>
      <c r="BC196" s="1">
        <f>IF(AZ196=3,G196,0)</f>
        <v>0</v>
      </c>
      <c r="BD196" s="1">
        <f>IF(AZ196=4,G196,0)</f>
        <v>0</v>
      </c>
      <c r="BE196" s="1">
        <f>IF(AZ196=5,G196,0)</f>
        <v>0</v>
      </c>
      <c r="CZ196" s="1">
        <v>0</v>
      </c>
    </row>
    <row r="197" spans="1:104">
      <c r="A197" s="35"/>
      <c r="B197" s="36" t="s">
        <v>12</v>
      </c>
      <c r="C197" s="37" t="str">
        <f>CONCATENATE(B195," ",C195)</f>
        <v>783 Nátěry</v>
      </c>
      <c r="D197" s="35"/>
      <c r="E197" s="38"/>
      <c r="F197" s="38"/>
      <c r="G197" s="39">
        <f>SUM(G195:G196)</f>
        <v>0</v>
      </c>
      <c r="O197" s="28">
        <v>4</v>
      </c>
      <c r="BA197" s="40">
        <f>SUM(BA195:BA196)</f>
        <v>0</v>
      </c>
      <c r="BB197" s="40">
        <f>SUM(BB195:BB196)</f>
        <v>0</v>
      </c>
      <c r="BC197" s="40">
        <f>SUM(BC195:BC196)</f>
        <v>0</v>
      </c>
      <c r="BD197" s="40">
        <f>SUM(BD195:BD196)</f>
        <v>0</v>
      </c>
      <c r="BE197" s="40">
        <f>SUM(BE195:BE196)</f>
        <v>0</v>
      </c>
    </row>
    <row r="198" spans="1:104">
      <c r="A198" s="21" t="s">
        <v>10</v>
      </c>
      <c r="B198" s="22" t="s">
        <v>317</v>
      </c>
      <c r="C198" s="23" t="s">
        <v>318</v>
      </c>
      <c r="D198" s="24"/>
      <c r="E198" s="25"/>
      <c r="F198" s="25"/>
      <c r="G198" s="26"/>
      <c r="H198" s="27"/>
      <c r="I198" s="27"/>
      <c r="O198" s="28">
        <v>1</v>
      </c>
    </row>
    <row r="199" spans="1:104">
      <c r="A199" s="29">
        <v>150</v>
      </c>
      <c r="B199" s="30" t="s">
        <v>319</v>
      </c>
      <c r="C199" s="31" t="s">
        <v>320</v>
      </c>
      <c r="D199" s="32" t="s">
        <v>17</v>
      </c>
      <c r="E199" s="33">
        <v>3217</v>
      </c>
      <c r="F199" s="33"/>
      <c r="G199" s="34">
        <f>E199*F199</f>
        <v>0</v>
      </c>
      <c r="O199" s="28">
        <v>2</v>
      </c>
      <c r="AA199" s="1">
        <v>12</v>
      </c>
      <c r="AB199" s="1">
        <v>7</v>
      </c>
      <c r="AC199" s="1">
        <v>150</v>
      </c>
      <c r="AZ199" s="1">
        <v>2</v>
      </c>
      <c r="BA199" s="1">
        <f>IF(AZ199=1,G199,0)</f>
        <v>0</v>
      </c>
      <c r="BB199" s="1">
        <f>IF(AZ199=2,G199,0)</f>
        <v>0</v>
      </c>
      <c r="BC199" s="1">
        <f>IF(AZ199=3,G199,0)</f>
        <v>0</v>
      </c>
      <c r="BD199" s="1">
        <f>IF(AZ199=4,G199,0)</f>
        <v>0</v>
      </c>
      <c r="BE199" s="1">
        <f>IF(AZ199=5,G199,0)</f>
        <v>0</v>
      </c>
      <c r="CZ199" s="1">
        <v>2.0000000000000001E-4</v>
      </c>
    </row>
    <row r="200" spans="1:104">
      <c r="A200" s="35"/>
      <c r="B200" s="36" t="s">
        <v>12</v>
      </c>
      <c r="C200" s="37" t="str">
        <f>CONCATENATE(B198," ",C198)</f>
        <v>784 Malby</v>
      </c>
      <c r="D200" s="35"/>
      <c r="E200" s="38"/>
      <c r="F200" s="38"/>
      <c r="G200" s="39">
        <f>SUM(G198:G199)</f>
        <v>0</v>
      </c>
      <c r="O200" s="28">
        <v>4</v>
      </c>
      <c r="BA200" s="40">
        <f>SUM(BA198:BA199)</f>
        <v>0</v>
      </c>
      <c r="BB200" s="40">
        <f>SUM(BB198:BB199)</f>
        <v>0</v>
      </c>
      <c r="BC200" s="40">
        <f>SUM(BC198:BC199)</f>
        <v>0</v>
      </c>
      <c r="BD200" s="40">
        <f>SUM(BD198:BD199)</f>
        <v>0</v>
      </c>
      <c r="BE200" s="40">
        <f>SUM(BE198:BE199)</f>
        <v>0</v>
      </c>
    </row>
    <row r="201" spans="1:104">
      <c r="A201" s="2"/>
      <c r="B201" s="2"/>
      <c r="C201" s="2"/>
      <c r="D201" s="2"/>
      <c r="E201" s="2"/>
      <c r="F201" s="2"/>
      <c r="G201" s="2"/>
    </row>
    <row r="202" spans="1:104">
      <c r="E202" s="1"/>
    </row>
    <row r="203" spans="1:104">
      <c r="E203" s="1"/>
    </row>
    <row r="204" spans="1:104">
      <c r="E204" s="1"/>
    </row>
    <row r="205" spans="1:104">
      <c r="E205" s="1"/>
    </row>
    <row r="206" spans="1:104">
      <c r="E206" s="1"/>
    </row>
    <row r="207" spans="1:104">
      <c r="E207" s="1"/>
    </row>
    <row r="208" spans="1:104">
      <c r="E208" s="1"/>
    </row>
    <row r="209" spans="1:7">
      <c r="E209" s="1"/>
    </row>
    <row r="210" spans="1:7">
      <c r="E210" s="1"/>
    </row>
    <row r="211" spans="1:7">
      <c r="E211" s="1"/>
    </row>
    <row r="212" spans="1:7">
      <c r="E212" s="1"/>
    </row>
    <row r="213" spans="1:7">
      <c r="E213" s="1"/>
    </row>
    <row r="214" spans="1:7">
      <c r="E214" s="1"/>
    </row>
    <row r="215" spans="1:7">
      <c r="E215" s="1"/>
    </row>
    <row r="216" spans="1:7">
      <c r="E216" s="1"/>
    </row>
    <row r="217" spans="1:7">
      <c r="E217" s="1"/>
    </row>
    <row r="218" spans="1:7">
      <c r="E218" s="1"/>
    </row>
    <row r="219" spans="1:7">
      <c r="E219" s="1"/>
    </row>
    <row r="220" spans="1:7">
      <c r="E220" s="1"/>
    </row>
    <row r="221" spans="1:7">
      <c r="E221" s="1"/>
    </row>
    <row r="222" spans="1:7">
      <c r="E222" s="1"/>
    </row>
    <row r="223" spans="1:7">
      <c r="E223" s="1"/>
    </row>
    <row r="224" spans="1:7">
      <c r="A224" s="41"/>
      <c r="B224" s="41"/>
      <c r="C224" s="41"/>
      <c r="D224" s="41"/>
      <c r="E224" s="41"/>
      <c r="F224" s="41"/>
      <c r="G224" s="41"/>
    </row>
    <row r="225" spans="1:7">
      <c r="A225" s="41"/>
      <c r="B225" s="41"/>
      <c r="C225" s="41"/>
      <c r="D225" s="41"/>
      <c r="E225" s="41"/>
      <c r="F225" s="41"/>
      <c r="G225" s="41"/>
    </row>
    <row r="226" spans="1:7">
      <c r="A226" s="41"/>
      <c r="B226" s="41"/>
      <c r="C226" s="41"/>
      <c r="D226" s="41"/>
      <c r="E226" s="41"/>
      <c r="F226" s="41"/>
      <c r="G226" s="41"/>
    </row>
    <row r="227" spans="1:7">
      <c r="A227" s="41"/>
      <c r="B227" s="41"/>
      <c r="C227" s="41"/>
      <c r="D227" s="41"/>
      <c r="E227" s="41"/>
      <c r="F227" s="41"/>
      <c r="G227" s="41"/>
    </row>
    <row r="228" spans="1:7">
      <c r="E228" s="1"/>
    </row>
    <row r="229" spans="1:7">
      <c r="E229" s="1"/>
    </row>
    <row r="230" spans="1:7">
      <c r="E230" s="1"/>
    </row>
    <row r="231" spans="1:7">
      <c r="E231" s="1"/>
    </row>
    <row r="232" spans="1:7">
      <c r="E232" s="1"/>
    </row>
    <row r="233" spans="1:7">
      <c r="E233" s="1"/>
    </row>
    <row r="234" spans="1:7">
      <c r="E234" s="1"/>
    </row>
    <row r="235" spans="1:7">
      <c r="E235" s="1"/>
    </row>
    <row r="236" spans="1:7">
      <c r="E236" s="1"/>
    </row>
    <row r="237" spans="1:7">
      <c r="E237" s="1"/>
    </row>
    <row r="238" spans="1:7">
      <c r="E238" s="1"/>
    </row>
    <row r="239" spans="1:7">
      <c r="E239" s="1"/>
    </row>
    <row r="240" spans="1:7">
      <c r="E240" s="1"/>
    </row>
    <row r="241" spans="5:5">
      <c r="E241" s="1"/>
    </row>
    <row r="242" spans="5:5">
      <c r="E242" s="1"/>
    </row>
    <row r="243" spans="5:5">
      <c r="E243" s="1"/>
    </row>
    <row r="244" spans="5:5">
      <c r="E244" s="1"/>
    </row>
    <row r="245" spans="5:5">
      <c r="E245" s="1"/>
    </row>
    <row r="246" spans="5:5">
      <c r="E246" s="1"/>
    </row>
    <row r="247" spans="5:5">
      <c r="E247" s="1"/>
    </row>
    <row r="248" spans="5:5">
      <c r="E248" s="1"/>
    </row>
    <row r="249" spans="5:5">
      <c r="E249" s="1"/>
    </row>
    <row r="250" spans="5:5">
      <c r="E250" s="1"/>
    </row>
    <row r="251" spans="5:5">
      <c r="E251" s="1"/>
    </row>
    <row r="252" spans="5:5">
      <c r="E252" s="1"/>
    </row>
    <row r="253" spans="5:5">
      <c r="E253" s="1"/>
    </row>
    <row r="254" spans="5:5">
      <c r="E254" s="1"/>
    </row>
    <row r="255" spans="5:5">
      <c r="E255" s="1"/>
    </row>
    <row r="256" spans="5:5">
      <c r="E256" s="1"/>
    </row>
    <row r="257" spans="1:7">
      <c r="E257" s="1"/>
    </row>
    <row r="258" spans="1:7">
      <c r="E258" s="1"/>
    </row>
    <row r="259" spans="1:7">
      <c r="A259" s="42"/>
      <c r="B259" s="42"/>
    </row>
    <row r="260" spans="1:7">
      <c r="A260" s="41"/>
      <c r="B260" s="41"/>
      <c r="C260" s="44"/>
      <c r="D260" s="44"/>
      <c r="E260" s="45"/>
      <c r="F260" s="44"/>
      <c r="G260" s="46"/>
    </row>
    <row r="261" spans="1:7">
      <c r="A261" s="47"/>
      <c r="B261" s="47"/>
      <c r="C261" s="41"/>
      <c r="D261" s="41"/>
      <c r="E261" s="48"/>
      <c r="F261" s="41"/>
      <c r="G261" s="41"/>
    </row>
    <row r="262" spans="1:7">
      <c r="A262" s="41"/>
      <c r="B262" s="41"/>
      <c r="C262" s="41"/>
      <c r="D262" s="41"/>
      <c r="E262" s="48"/>
      <c r="F262" s="41"/>
      <c r="G262" s="41"/>
    </row>
    <row r="263" spans="1:7">
      <c r="A263" s="41"/>
      <c r="B263" s="41"/>
      <c r="C263" s="41"/>
      <c r="D263" s="41"/>
      <c r="E263" s="48"/>
      <c r="F263" s="41"/>
      <c r="G263" s="41"/>
    </row>
    <row r="264" spans="1:7">
      <c r="A264" s="41"/>
      <c r="B264" s="41"/>
      <c r="C264" s="41"/>
      <c r="D264" s="41"/>
      <c r="E264" s="48"/>
      <c r="F264" s="41"/>
      <c r="G264" s="41"/>
    </row>
    <row r="265" spans="1:7">
      <c r="A265" s="41"/>
      <c r="B265" s="41"/>
      <c r="C265" s="41"/>
      <c r="D265" s="41"/>
      <c r="E265" s="48"/>
      <c r="F265" s="41"/>
      <c r="G265" s="41"/>
    </row>
    <row r="266" spans="1:7">
      <c r="A266" s="41"/>
      <c r="B266" s="41"/>
      <c r="C266" s="41"/>
      <c r="D266" s="41"/>
      <c r="E266" s="48"/>
      <c r="F266" s="41"/>
      <c r="G266" s="41"/>
    </row>
    <row r="267" spans="1:7">
      <c r="A267" s="41"/>
      <c r="B267" s="41"/>
      <c r="C267" s="41"/>
      <c r="D267" s="41"/>
      <c r="E267" s="48"/>
      <c r="F267" s="41"/>
      <c r="G267" s="41"/>
    </row>
    <row r="268" spans="1:7">
      <c r="A268" s="41"/>
      <c r="B268" s="41"/>
      <c r="C268" s="41"/>
      <c r="D268" s="41"/>
      <c r="E268" s="48"/>
      <c r="F268" s="41"/>
      <c r="G268" s="41"/>
    </row>
    <row r="269" spans="1:7">
      <c r="A269" s="41"/>
      <c r="B269" s="41"/>
      <c r="C269" s="41"/>
      <c r="D269" s="41"/>
      <c r="E269" s="48"/>
      <c r="F269" s="41"/>
      <c r="G269" s="41"/>
    </row>
    <row r="270" spans="1:7">
      <c r="A270" s="41"/>
      <c r="B270" s="41"/>
      <c r="C270" s="41"/>
      <c r="D270" s="41"/>
      <c r="E270" s="48"/>
      <c r="F270" s="41"/>
      <c r="G270" s="41"/>
    </row>
    <row r="271" spans="1:7">
      <c r="A271" s="41"/>
      <c r="B271" s="41"/>
      <c r="C271" s="41"/>
      <c r="D271" s="41"/>
      <c r="E271" s="48"/>
      <c r="F271" s="41"/>
      <c r="G271" s="41"/>
    </row>
    <row r="272" spans="1:7">
      <c r="A272" s="41"/>
      <c r="B272" s="41"/>
      <c r="C272" s="41"/>
      <c r="D272" s="41"/>
      <c r="E272" s="48"/>
      <c r="F272" s="41"/>
      <c r="G272" s="41"/>
    </row>
    <row r="273" spans="1:7">
      <c r="A273" s="41"/>
      <c r="B273" s="41"/>
      <c r="C273" s="41"/>
      <c r="D273" s="41"/>
      <c r="E273" s="48"/>
      <c r="F273" s="41"/>
      <c r="G273" s="4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</dc:creator>
  <cp:lastModifiedBy>Kamil</cp:lastModifiedBy>
  <dcterms:created xsi:type="dcterms:W3CDTF">2012-03-09T07:57:14Z</dcterms:created>
  <dcterms:modified xsi:type="dcterms:W3CDTF">2012-04-16T11:19:56Z</dcterms:modified>
</cp:coreProperties>
</file>