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925" tabRatio="781" firstSheet="1" activeTab="6"/>
  </bookViews>
  <sheets>
    <sheet name="cis" sheetId="21" state="hidden" r:id="rId1"/>
    <sheet name="Příloha 1 k dohodě" sheetId="20" r:id="rId2"/>
    <sheet name="Příloha 2 k dohodě" sheetId="3" r:id="rId3"/>
    <sheet name="Příloha 3 k dohodě" sheetId="5" r:id="rId4"/>
    <sheet name="Příloha 4 k dohodě" sheetId="7" r:id="rId5"/>
    <sheet name="Evidence docházky a výuky" sheetId="16" r:id="rId6"/>
    <sheet name="Závěrečný protokol" sheetId="10" r:id="rId7"/>
    <sheet name="Označení učebny" sheetId="19" r:id="rId8"/>
  </sheets>
  <definedNames>
    <definedName name="_xlnm.Print_Titles" localSheetId="5">'Evidence docházky a výuky'!$21:$22</definedName>
    <definedName name="_xlnm.Print_Titles" localSheetId="4">'Příloha 4 k dohodě'!$6:$6</definedName>
    <definedName name="_xlnm.Print_Area" localSheetId="5">'Evidence docházky a výuky'!$A$1:$S$29</definedName>
    <definedName name="_xlnm.Print_Area" localSheetId="7">'Označení učebny'!$A$1:$C$18</definedName>
    <definedName name="_xlnm.Print_Area" localSheetId="1">'Příloha 1 k dohodě'!$A$1:$O$13</definedName>
    <definedName name="_xlnm.Print_Area" localSheetId="3">'Příloha 3 k dohodě'!$A$1:$I$15</definedName>
  </definedNames>
  <calcPr calcId="162913"/>
</workbook>
</file>

<file path=xl/calcChain.xml><?xml version="1.0" encoding="utf-8"?>
<calcChain xmlns="http://schemas.openxmlformats.org/spreadsheetml/2006/main">
  <c r="O7" i="20" l="1"/>
  <c r="N7" i="20"/>
  <c r="P5" i="7"/>
  <c r="I33" i="3"/>
  <c r="E12" i="5"/>
  <c r="F10" i="10"/>
  <c r="E35" i="3"/>
  <c r="E34" i="3"/>
  <c r="E33" i="3"/>
  <c r="E32" i="3"/>
  <c r="D10" i="10"/>
  <c r="A16" i="19"/>
  <c r="C13" i="19"/>
  <c r="A13" i="19"/>
  <c r="A10" i="19"/>
  <c r="A3" i="19"/>
  <c r="C10" i="10"/>
  <c r="B10" i="10"/>
  <c r="H5" i="10"/>
  <c r="F5" i="10"/>
  <c r="E4" i="10"/>
  <c r="E3" i="10"/>
  <c r="C14" i="16"/>
  <c r="B14" i="16"/>
  <c r="A14" i="16"/>
  <c r="D7" i="16"/>
  <c r="D5" i="16"/>
  <c r="D3" i="16"/>
  <c r="D2" i="16"/>
  <c r="E32" i="7"/>
  <c r="E31" i="7"/>
  <c r="E30" i="7"/>
  <c r="E29" i="7"/>
  <c r="E5" i="7"/>
  <c r="L4" i="7"/>
  <c r="E4" i="7"/>
  <c r="P3" i="7"/>
  <c r="P2" i="7"/>
  <c r="D6" i="16" s="1"/>
  <c r="E2" i="7"/>
  <c r="C14" i="5"/>
  <c r="C13" i="5"/>
  <c r="C12" i="5"/>
  <c r="I4" i="5"/>
  <c r="D5" i="5"/>
  <c r="D4" i="5"/>
  <c r="D2" i="5"/>
  <c r="E10" i="3"/>
  <c r="C10" i="3"/>
  <c r="D10" i="3"/>
  <c r="A10" i="3"/>
  <c r="L7" i="3"/>
  <c r="E8" i="3"/>
  <c r="E7" i="3"/>
  <c r="E5" i="3"/>
  <c r="J30" i="7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Např. 8:00 - 16:30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Celkový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<sst xmlns="http://schemas.openxmlformats.org/spreadsheetml/2006/main" count="170" uniqueCount="104">
  <si>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</si>
  <si>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</si>
  <si>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</si>
  <si>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</si>
  <si>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</si>
  <si>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</si>
  <si>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</si>
  <si>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</si>
  <si>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</si>
  <si>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</si>
  <si>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</si>
  <si>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</si>
  <si>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</si>
  <si>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</si>
  <si>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</si>
  <si>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</si>
  <si>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</si>
  <si>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</si>
  <si>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</si>
  <si>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Název vzděl. aktivity:</t>
  </si>
  <si>
    <t xml:space="preserve">příloha č. 2 dohody č.: </t>
  </si>
  <si>
    <t xml:space="preserve">Datum narození </t>
  </si>
  <si>
    <t>Čas výuky od - do:</t>
  </si>
  <si>
    <t>Plánovaný harmonogram vzdělávací aktivity</t>
  </si>
  <si>
    <t>Místo výuky:</t>
  </si>
  <si>
    <t>Název vzdělávací aktivity:</t>
  </si>
  <si>
    <t>Číslo telefonu: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</si>
  <si>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</si>
  <si>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</si>
  <si>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</si>
  <si>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</si>
  <si>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</si>
  <si>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</si>
  <si>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Plán výuky</t>
  </si>
  <si>
    <t>Okruhy plánovaných témat</t>
  </si>
  <si>
    <t>Datum</t>
  </si>
  <si>
    <t>Počet vyučovacích hodin</t>
  </si>
  <si>
    <t>Vzdělávací zařízení:</t>
  </si>
  <si>
    <t>Téma</t>
  </si>
  <si>
    <t>počet vyučovacích hodin strávených  na výuce</t>
  </si>
  <si>
    <t>-</t>
  </si>
  <si>
    <t>Evidence docházky a výuky</t>
  </si>
  <si>
    <t>Jména lektorů:</t>
  </si>
  <si>
    <t>od</t>
  </si>
  <si>
    <t>do</t>
  </si>
  <si>
    <t>podpis</t>
  </si>
  <si>
    <t>Záznam o mimořádném odchodu/příchodu z/do výuky:</t>
  </si>
  <si>
    <t>Čas odchodu</t>
  </si>
  <si>
    <t>Čas příchodu</t>
  </si>
  <si>
    <t>Podpis lektora</t>
  </si>
  <si>
    <t>Splnění docházky (%)</t>
  </si>
  <si>
    <t>ANO</t>
  </si>
  <si>
    <t>Závěrečný protokol</t>
  </si>
  <si>
    <t>probíhá v rámci projektu Úřadu práce ČR</t>
  </si>
  <si>
    <t xml:space="preserve">PODPORA ODBORNÉHO VZDĚLÁVÁNÍ ZAMĚSTNANCŮ II </t>
  </si>
  <si>
    <t>reg.č. CZ.03.1.52/0.0/0.0/15_021/0000053</t>
  </si>
  <si>
    <t>název vzdělávací aktivity</t>
  </si>
  <si>
    <t>Termín:</t>
  </si>
  <si>
    <t>Číslo dohody uzavřené s ÚP ČR</t>
  </si>
  <si>
    <t>Odborný rozvoj OSVČ</t>
  </si>
  <si>
    <t xml:space="preserve">příloha č. 4 dohody č.: </t>
  </si>
  <si>
    <t>Poznámka - např. náhradní termín a datum nahlášení změny</t>
  </si>
  <si>
    <t>OSVČ</t>
  </si>
  <si>
    <t>účastník vzdělávací aktivity</t>
  </si>
  <si>
    <t>trvalé bydliště účastníka</t>
  </si>
  <si>
    <t>ostatní údaje</t>
  </si>
  <si>
    <t>věk</t>
  </si>
  <si>
    <t>(razítko)</t>
  </si>
  <si>
    <t>k datu podání žádosti</t>
  </si>
  <si>
    <t>jméno, příjmení a podpis OSVČ</t>
  </si>
  <si>
    <t>Věk 54+ (A/N)*)</t>
  </si>
  <si>
    <t>*)</t>
  </si>
  <si>
    <t>sídlo OSVČ</t>
  </si>
  <si>
    <t>OSVČ navržená k účasti na vzdělávací aktivitě:</t>
  </si>
  <si>
    <t>Vyplňte pouze bílá pole, pole s barevným pozadím jsou určena pro potřeby ÚP ČR.</t>
  </si>
  <si>
    <t>Od - do</t>
  </si>
  <si>
    <t>Přestávka na oběd od - do</t>
  </si>
  <si>
    <t>NE</t>
  </si>
  <si>
    <t>Dohoda s ÚP ČR č.:</t>
  </si>
  <si>
    <t>Termín konání:</t>
  </si>
  <si>
    <t>Čas výuky od - do</t>
  </si>
  <si>
    <t>vyučovacích hodin</t>
  </si>
  <si>
    <t xml:space="preserve"> </t>
  </si>
  <si>
    <t xml:space="preserve">příloha č. 3 dohody č.: </t>
  </si>
  <si>
    <t>podpis OSVČ</t>
  </si>
  <si>
    <r>
      <rPr>
        <b/>
        <sz val="16"/>
        <color indexed="8"/>
        <rFont val="Arial"/>
        <family val="2"/>
        <charset val="238"/>
      </rPr>
      <t>Evidence docházky a výuky</t>
    </r>
    <r>
      <rPr>
        <sz val="16"/>
        <color indexed="8"/>
        <rFont val="Arial"/>
        <family val="2"/>
        <charset val="238"/>
      </rPr>
      <t xml:space="preserve"> musí být k dispozici ve výuce.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</si>
  <si>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se podepisuje u každého data na začátku výuky. Svým podpisem současně stvrzuje, že byla seznámena s předpisy o bezpečnosti a ochraně zdraví při práci a předpisy o požární ochraně mající vztah k účasti na vzdělávací aktivitě. Dále stvrzuje, že poskytl ÚP ČR osobní údaje, které budou použity pro přípravu zpráv o realizaci projektu.</t>
    </r>
  </si>
  <si>
    <r>
      <rPr>
        <b/>
        <sz val="16"/>
        <color indexed="8"/>
        <rFont val="Arial"/>
        <family val="2"/>
        <charset val="238"/>
      </rPr>
      <t>Vzdělávací zařízení / lekto</t>
    </r>
    <r>
      <rPr>
        <sz val="16"/>
        <color indexed="8"/>
        <rFont val="Arial"/>
        <family val="2"/>
        <charset val="238"/>
      </rPr>
      <t>r jsou  povinni předem písemně informovat  o jakýchkoliv změnách ve výuce (termíny výuky, místo konání, zkrácení výuky). U jazykových a neakreditovaných  kurzů je rovněž nutné nahlásit i změnu lektora a předložit doklady o jeho kvalifikaci.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</si>
  <si>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je povinna všechny výše uvedené změny nahlásit v souladu s ustanoveními dohody. </t>
    </r>
    <r>
      <rPr>
        <b/>
        <sz val="16"/>
        <color indexed="8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</si>
  <si>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Harmonogram (dny, ve kterých se koná vzdělávací aktivita)</t>
  </si>
  <si>
    <t>**)</t>
  </si>
  <si>
    <t>datum a podpis odpovědného pracovníka vzdělávacího zařízení</t>
  </si>
  <si>
    <t>datum a podpis OSVČ</t>
  </si>
  <si>
    <t>Plánovaný rozsah vzdělávací aktivity dle dohody *):</t>
  </si>
  <si>
    <t>Stručné zhodnocení vzdělávací aktivity *):</t>
  </si>
  <si>
    <t>do *)</t>
  </si>
  <si>
    <t>Počet vyučovacích hodin účasti *)</t>
  </si>
  <si>
    <t>úspěšnost 
ANO / NE *)</t>
  </si>
  <si>
    <t>Číslo osvědčení / důvod neúspěchu *)</t>
  </si>
  <si>
    <t>Účastník se nově zapojil do procesu vzdělávání / odborné přípravy ANO/NE**)</t>
  </si>
  <si>
    <t>Projekt Podpora odborného vzdělávání zaměstnanců II, 
registrační číslo CZ.03.1.52/0.0/0.0/15_021/0000053 
je spolufinancovaný z prostředků Evropského sociálního fondu 
prostřednictvím Operačního programu Zaměstnanost 
a z prostředků státního rozpočtu České republiky</t>
  </si>
  <si>
    <t>Vyplňuje dodavatel vzdělávací aktivity.</t>
  </si>
  <si>
    <t xml:space="preserve"> Stav byl zjištěn nejpozději do 4 týdnů od ukončení účasti osoby v projektu. Postihuje změnu v době od zahájení účasti osoby v projektu až do okamžiku zjišťování. </t>
  </si>
  <si>
    <t>Vyplňuje OSVČ Zadejte ANO v případě, že  po ukončení vzdělávací aktivity jste se nově zapojil do procesu vzdělávání nebo jiné odborné přípravy mimo projekt POVEZ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</si>
</sst>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 00"/>
    <numFmt numFmtId="165" formatCode="dd/mm/yy;@"/>
  </numFmts>
  <fonts count="34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0000FF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63">
    <xf numFmtId="0" fontId="0" fillId="0" borderId="0" xfId="0"/>
    <xf numFmtId="0" fontId="17" fillId="2" borderId="0" xfId="0" applyFont="1" applyFill="1" applyAlignment="1" applyProtection="1">
      <alignment vertical="center"/>
    </xf>
    <xf numFmtId="164" fontId="17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>
      <alignment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164" fontId="17" fillId="3" borderId="2" xfId="0" applyNumberFormat="1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16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Alignment="1">
      <alignment vertical="center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vertical="top"/>
    </xf>
    <xf numFmtId="0" fontId="2" fillId="3" borderId="10" xfId="0" applyFont="1" applyFill="1" applyBorder="1" applyAlignment="1" applyProtection="1">
      <alignment vertical="top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17" fillId="2" borderId="5" xfId="0" applyFont="1" applyFill="1" applyBorder="1" applyAlignment="1" applyProtection="1">
      <alignment horizontal="left" vertical="top"/>
      <protection locked="0"/>
    </xf>
    <xf numFmtId="49" fontId="17" fillId="2" borderId="0" xfId="0" applyNumberFormat="1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 wrapText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3" fillId="3" borderId="3" xfId="0" applyFont="1" applyFill="1" applyBorder="1" applyAlignment="1" applyProtection="1"/>
    <xf numFmtId="0" fontId="23" fillId="3" borderId="1" xfId="0" applyFont="1" applyFill="1" applyBorder="1" applyAlignment="1" applyProtection="1"/>
    <xf numFmtId="0" fontId="24" fillId="2" borderId="6" xfId="0" applyFont="1" applyFill="1" applyBorder="1" applyAlignment="1" applyProtection="1">
      <alignment vertical="center"/>
    </xf>
    <xf numFmtId="0" fontId="24" fillId="2" borderId="4" xfId="0" applyFont="1" applyFill="1" applyBorder="1" applyAlignment="1" applyProtection="1">
      <alignment vertical="center"/>
    </xf>
    <xf numFmtId="20" fontId="2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5" xfId="0" applyNumberFormat="1" applyFont="1" applyFill="1" applyBorder="1" applyAlignment="1" applyProtection="1">
      <alignment horizontal="center" vertical="center"/>
    </xf>
    <xf numFmtId="20" fontId="2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top"/>
    </xf>
    <xf numFmtId="0" fontId="20" fillId="3" borderId="1" xfId="0" applyFont="1" applyFill="1" applyBorder="1" applyAlignment="1" applyProtection="1">
      <alignment horizontal="center" vertical="center" wrapText="1"/>
    </xf>
    <xf numFmtId="9" fontId="22" fillId="3" borderId="4" xfId="2" applyNumberFormat="1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vertical="center"/>
    </xf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14" fontId="19" fillId="3" borderId="1" xfId="0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vertical="center"/>
    </xf>
    <xf numFmtId="0" fontId="19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/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4" fontId="11" fillId="2" borderId="13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</xf>
    <xf numFmtId="14" fontId="11" fillId="2" borderId="12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vertical="top"/>
    </xf>
    <xf numFmtId="0" fontId="17" fillId="2" borderId="0" xfId="0" applyFont="1" applyFill="1" applyAlignment="1">
      <alignment vertical="top"/>
    </xf>
    <xf numFmtId="0" fontId="25" fillId="2" borderId="30" xfId="0" applyFont="1" applyFill="1" applyBorder="1" applyAlignment="1" applyProtection="1">
      <alignment horizontal="left" vertical="center"/>
    </xf>
    <xf numFmtId="0" fontId="25" fillId="2" borderId="18" xfId="0" applyFont="1" applyFill="1" applyBorder="1" applyAlignment="1" applyProtection="1">
      <alignment horizontal="left" vertical="top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 applyProtection="1">
      <alignment horizontal="center" vertical="center" wrapText="1"/>
      <protection locked="0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left" vertical="center" wrapText="1"/>
      <protection locked="0"/>
    </xf>
    <xf numFmtId="0" fontId="20" fillId="2" borderId="26" xfId="0" applyFont="1" applyFill="1" applyBorder="1" applyAlignment="1" applyProtection="1">
      <alignment horizontal="left" vertical="center" wrapText="1"/>
      <protection locked="0"/>
    </xf>
    <xf numFmtId="0" fontId="20" fillId="2" borderId="27" xfId="0" applyFont="1" applyFill="1" applyBorder="1" applyAlignment="1" applyProtection="1">
      <alignment horizontal="left" vertical="center" wrapText="1"/>
      <protection locked="0"/>
    </xf>
    <xf numFmtId="49" fontId="17" fillId="2" borderId="14" xfId="0" applyNumberFormat="1" applyFont="1" applyFill="1" applyBorder="1" applyAlignment="1" applyProtection="1">
      <alignment horizontal="center" vertical="center"/>
      <protection locked="0"/>
    </xf>
    <xf numFmtId="49" fontId="17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3" borderId="28" xfId="0" applyFont="1" applyFill="1" applyBorder="1" applyAlignment="1" applyProtection="1">
      <alignment horizontal="center" vertical="center" wrapText="1"/>
    </xf>
    <xf numFmtId="0" fontId="17" fillId="3" borderId="21" xfId="0" applyFont="1" applyFill="1" applyBorder="1" applyAlignment="1" applyProtection="1">
      <alignment horizontal="center" vertical="center" wrapText="1"/>
    </xf>
    <xf numFmtId="0" fontId="17" fillId="3" borderId="22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</xf>
    <xf numFmtId="17" fontId="20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17" fillId="3" borderId="23" xfId="0" applyFont="1" applyFill="1" applyBorder="1" applyAlignment="1" applyProtection="1">
      <alignment horizontal="left" vertical="center"/>
    </xf>
    <xf numFmtId="0" fontId="17" fillId="3" borderId="24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4" fontId="2" fillId="2" borderId="28" xfId="0" applyNumberFormat="1" applyFont="1" applyFill="1" applyBorder="1" applyAlignment="1" applyProtection="1">
      <alignment horizontal="center" vertical="center"/>
      <protection locked="0"/>
    </xf>
    <xf numFmtId="14" fontId="2" fillId="2" borderId="21" xfId="0" applyNumberFormat="1" applyFont="1" applyFill="1" applyBorder="1" applyAlignment="1" applyProtection="1">
      <alignment horizontal="center" vertical="center"/>
      <protection locked="0"/>
    </xf>
    <xf numFmtId="14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3" fontId="2" fillId="2" borderId="14" xfId="0" applyNumberFormat="1" applyFont="1" applyFill="1" applyBorder="1" applyAlignment="1" applyProtection="1">
      <alignment horizontal="center" vertical="center"/>
      <protection locked="0"/>
    </xf>
    <xf numFmtId="3" fontId="2" fillId="2" borderId="15" xfId="0" applyNumberFormat="1" applyFont="1" applyFill="1" applyBorder="1" applyAlignment="1" applyProtection="1">
      <alignment horizontal="center" vertical="center"/>
      <protection locked="0"/>
    </xf>
    <xf numFmtId="3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16" fillId="2" borderId="25" xfId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3" borderId="31" xfId="0" applyFont="1" applyFill="1" applyBorder="1" applyAlignment="1" applyProtection="1">
      <alignment horizontal="left" vertical="center" wrapText="1"/>
    </xf>
    <xf numFmtId="0" fontId="2" fillId="3" borderId="14" xfId="0" applyNumberFormat="1" applyFont="1" applyFill="1" applyBorder="1" applyAlignment="1" applyProtection="1">
      <alignment horizontal="left" vertical="center"/>
    </xf>
    <xf numFmtId="0" fontId="2" fillId="3" borderId="15" xfId="0" applyNumberFormat="1" applyFont="1" applyFill="1" applyBorder="1" applyAlignment="1" applyProtection="1">
      <alignment horizontal="left" vertical="center"/>
    </xf>
    <xf numFmtId="0" fontId="2" fillId="3" borderId="16" xfId="0" applyNumberFormat="1" applyFont="1" applyFill="1" applyBorder="1" applyAlignment="1" applyProtection="1">
      <alignment horizontal="left" vertical="center"/>
    </xf>
    <xf numFmtId="3" fontId="2" fillId="3" borderId="14" xfId="0" applyNumberFormat="1" applyFont="1" applyFill="1" applyBorder="1" applyAlignment="1" applyProtection="1">
      <alignment horizontal="left" vertical="center"/>
    </xf>
    <xf numFmtId="3" fontId="2" fillId="3" borderId="15" xfId="0" applyNumberFormat="1" applyFont="1" applyFill="1" applyBorder="1" applyAlignment="1" applyProtection="1">
      <alignment horizontal="left" vertical="center"/>
    </xf>
    <xf numFmtId="3" fontId="2" fillId="3" borderId="16" xfId="0" applyNumberFormat="1" applyFont="1" applyFill="1" applyBorder="1" applyAlignment="1" applyProtection="1">
      <alignment horizontal="left" vertical="center"/>
    </xf>
    <xf numFmtId="0" fontId="26" fillId="3" borderId="14" xfId="0" applyNumberFormat="1" applyFont="1" applyFill="1" applyBorder="1" applyAlignment="1" applyProtection="1">
      <alignment horizontal="left" vertical="center"/>
    </xf>
    <xf numFmtId="0" fontId="26" fillId="3" borderId="15" xfId="0" applyNumberFormat="1" applyFont="1" applyFill="1" applyBorder="1" applyAlignment="1" applyProtection="1">
      <alignment horizontal="left" vertical="center"/>
    </xf>
    <xf numFmtId="0" fontId="26" fillId="3" borderId="16" xfId="0" applyNumberFormat="1" applyFont="1" applyFill="1" applyBorder="1" applyAlignment="1" applyProtection="1">
      <alignment horizontal="left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2" fillId="3" borderId="3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wrapText="1"/>
    </xf>
    <xf numFmtId="0" fontId="2" fillId="2" borderId="36" xfId="0" applyFont="1" applyFill="1" applyBorder="1" applyAlignment="1" applyProtection="1">
      <alignment horizontal="center" wrapText="1"/>
    </xf>
    <xf numFmtId="0" fontId="2" fillId="2" borderId="37" xfId="0" applyFont="1" applyFill="1" applyBorder="1" applyAlignment="1" applyProtection="1">
      <alignment horizontal="center" wrapText="1"/>
    </xf>
    <xf numFmtId="14" fontId="2" fillId="3" borderId="1" xfId="0" applyNumberFormat="1" applyFont="1" applyFill="1" applyBorder="1" applyAlignment="1" applyProtection="1">
      <alignment horizontal="center" vertical="top" wrapText="1"/>
    </xf>
    <xf numFmtId="14" fontId="2" fillId="3" borderId="4" xfId="0" applyNumberFormat="1" applyFont="1" applyFill="1" applyBorder="1" applyAlignment="1" applyProtection="1">
      <alignment horizontal="center" vertical="top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vertical="center"/>
    </xf>
    <xf numFmtId="14" fontId="2" fillId="3" borderId="14" xfId="0" applyNumberFormat="1" applyFont="1" applyFill="1" applyBorder="1" applyAlignment="1" applyProtection="1">
      <alignment horizontal="left" vertical="center"/>
    </xf>
    <xf numFmtId="14" fontId="2" fillId="3" borderId="15" xfId="0" applyNumberFormat="1" applyFont="1" applyFill="1" applyBorder="1" applyAlignment="1" applyProtection="1">
      <alignment horizontal="left" vertical="center"/>
    </xf>
    <xf numFmtId="14" fontId="2" fillId="3" borderId="16" xfId="0" applyNumberFormat="1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2" fontId="2" fillId="2" borderId="0" xfId="0" applyNumberFormat="1" applyFont="1" applyFill="1" applyBorder="1" applyAlignment="1" applyProtection="1">
      <alignment horizontal="center"/>
    </xf>
    <xf numFmtId="2" fontId="2" fillId="2" borderId="40" xfId="0" applyNumberFormat="1" applyFont="1" applyFill="1" applyBorder="1" applyAlignment="1" applyProtection="1">
      <alignment horizontal="center"/>
    </xf>
    <xf numFmtId="2" fontId="2" fillId="2" borderId="18" xfId="0" applyNumberFormat="1" applyFont="1" applyFill="1" applyBorder="1" applyAlignment="1" applyProtection="1">
      <alignment horizontal="center"/>
    </xf>
    <xf numFmtId="2" fontId="2" fillId="2" borderId="41" xfId="0" applyNumberFormat="1" applyFont="1" applyFill="1" applyBorder="1" applyAlignment="1" applyProtection="1">
      <alignment horizontal="center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6" fillId="2" borderId="4" xfId="0" applyFont="1" applyFill="1" applyBorder="1" applyAlignment="1" applyProtection="1">
      <alignment horizontal="left" vertical="center"/>
      <protection locked="0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vertical="center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vertical="center"/>
    </xf>
    <xf numFmtId="14" fontId="2" fillId="2" borderId="1" xfId="0" applyNumberFormat="1" applyFont="1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vertical="top" wrapText="1"/>
      <protection locked="0"/>
    </xf>
    <xf numFmtId="14" fontId="2" fillId="2" borderId="4" xfId="0" applyNumberFormat="1" applyFont="1" applyFill="1" applyBorder="1" applyAlignment="1" applyProtection="1">
      <alignment vertical="top" wrapText="1"/>
      <protection locked="0"/>
    </xf>
    <xf numFmtId="14" fontId="2" fillId="2" borderId="5" xfId="0" applyNumberFormat="1" applyFont="1" applyFill="1" applyBorder="1" applyAlignment="1" applyProtection="1">
      <alignment vertical="top" wrapText="1"/>
      <protection locked="0"/>
    </xf>
    <xf numFmtId="0" fontId="2" fillId="3" borderId="32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</xf>
    <xf numFmtId="0" fontId="2" fillId="2" borderId="40" xfId="0" applyFont="1" applyFill="1" applyBorder="1" applyAlignment="1" applyProtection="1">
      <alignment horizontal="center" wrapText="1"/>
    </xf>
    <xf numFmtId="0" fontId="2" fillId="2" borderId="18" xfId="0" applyFont="1" applyFill="1" applyBorder="1" applyAlignment="1" applyProtection="1">
      <alignment horizontal="center" wrapText="1"/>
    </xf>
    <xf numFmtId="0" fontId="2" fillId="2" borderId="41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6" fillId="3" borderId="14" xfId="1" applyFont="1" applyFill="1" applyBorder="1" applyAlignment="1" applyProtection="1">
      <alignment horizontal="left" vertical="center"/>
    </xf>
    <xf numFmtId="0" fontId="26" fillId="3" borderId="15" xfId="1" applyFont="1" applyFill="1" applyBorder="1" applyAlignment="1" applyProtection="1">
      <alignment horizontal="left" vertical="center"/>
    </xf>
    <xf numFmtId="0" fontId="26" fillId="3" borderId="16" xfId="1" applyFont="1" applyFill="1" applyBorder="1" applyAlignment="1" applyProtection="1">
      <alignment horizontal="left" vertical="center"/>
    </xf>
    <xf numFmtId="0" fontId="3" fillId="3" borderId="32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2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 applyProtection="1">
      <alignment horizontal="left" vertical="top" wrapText="1"/>
    </xf>
    <xf numFmtId="0" fontId="2" fillId="2" borderId="43" xfId="0" applyFont="1" applyFill="1" applyBorder="1" applyAlignment="1" applyProtection="1">
      <alignment horizontal="left" vertical="top" wrapText="1"/>
    </xf>
    <xf numFmtId="0" fontId="2" fillId="3" borderId="14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3" fillId="3" borderId="3" xfId="0" applyFont="1" applyFill="1" applyBorder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21" fillId="3" borderId="6" xfId="0" applyFont="1" applyFill="1" applyBorder="1" applyAlignment="1" applyProtection="1">
      <alignment horizontal="left" vertical="top"/>
    </xf>
    <xf numFmtId="0" fontId="21" fillId="3" borderId="4" xfId="0" applyFont="1" applyFill="1" applyBorder="1" applyAlignment="1" applyProtection="1">
      <alignment horizontal="left" vertical="top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7" fillId="3" borderId="44" xfId="0" applyFont="1" applyFill="1" applyBorder="1" applyAlignment="1" applyProtection="1">
      <alignment horizontal="center" vertical="center" textRotation="90" wrapText="1"/>
    </xf>
    <xf numFmtId="0" fontId="17" fillId="3" borderId="17" xfId="0" applyFont="1" applyFill="1" applyBorder="1" applyAlignment="1" applyProtection="1">
      <alignment horizontal="center" vertical="center" textRotation="90" wrapText="1"/>
    </xf>
    <xf numFmtId="0" fontId="17" fillId="3" borderId="2" xfId="0" applyFont="1" applyFill="1" applyBorder="1" applyAlignment="1" applyProtection="1">
      <alignment horizontal="center" vertical="center" textRotation="90" wrapText="1"/>
    </xf>
    <xf numFmtId="14" fontId="2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right" vertical="center"/>
    </xf>
    <xf numFmtId="0" fontId="21" fillId="3" borderId="1" xfId="0" applyFont="1" applyFill="1" applyBorder="1" applyAlignment="1" applyProtection="1">
      <alignment horizontal="right" vertical="center"/>
    </xf>
    <xf numFmtId="0" fontId="21" fillId="3" borderId="14" xfId="0" applyFont="1" applyFill="1" applyBorder="1" applyAlignment="1" applyProtection="1">
      <alignment horizontal="right" vertical="center"/>
    </xf>
    <xf numFmtId="0" fontId="21" fillId="3" borderId="3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 wrapText="1"/>
    </xf>
    <xf numFmtId="0" fontId="21" fillId="3" borderId="14" xfId="0" applyFont="1" applyFill="1" applyBorder="1" applyAlignment="1" applyProtection="1">
      <alignment horizontal="right" vertical="center" wrapText="1"/>
    </xf>
    <xf numFmtId="0" fontId="27" fillId="3" borderId="46" xfId="0" applyFont="1" applyFill="1" applyBorder="1" applyAlignment="1" applyProtection="1">
      <alignment horizontal="right" vertical="center" wrapText="1"/>
    </xf>
    <xf numFmtId="0" fontId="27" fillId="3" borderId="47" xfId="0" applyFont="1" applyFill="1" applyBorder="1" applyAlignment="1" applyProtection="1">
      <alignment horizontal="right" vertical="center" wrapText="1"/>
    </xf>
    <xf numFmtId="0" fontId="17" fillId="2" borderId="33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top" wrapText="1"/>
    </xf>
    <xf numFmtId="0" fontId="28" fillId="2" borderId="0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center" vertical="center"/>
    </xf>
    <xf numFmtId="0" fontId="27" fillId="3" borderId="3" xfId="0" applyFont="1" applyFill="1" applyBorder="1" applyAlignment="1" applyProtection="1">
      <alignment horizontal="left" vertical="top" wrapText="1"/>
    </xf>
    <xf numFmtId="0" fontId="27" fillId="3" borderId="1" xfId="0" applyFont="1" applyFill="1" applyBorder="1" applyAlignment="1" applyProtection="1">
      <alignment horizontal="left" vertical="top" wrapText="1"/>
    </xf>
    <xf numFmtId="0" fontId="29" fillId="2" borderId="0" xfId="0" applyFont="1" applyFill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left" vertical="center"/>
    </xf>
    <xf numFmtId="0" fontId="21" fillId="3" borderId="7" xfId="0" applyFont="1" applyFill="1" applyBorder="1" applyAlignment="1" applyProtection="1">
      <alignment horizontal="left" vertical="center"/>
    </xf>
    <xf numFmtId="0" fontId="13" fillId="3" borderId="7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14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14" fontId="21" fillId="2" borderId="47" xfId="0" applyNumberFormat="1" applyFont="1" applyFill="1" applyBorder="1" applyAlignment="1" applyProtection="1">
      <alignment horizontal="left" vertical="top" wrapText="1"/>
      <protection locked="0"/>
    </xf>
    <xf numFmtId="0" fontId="21" fillId="2" borderId="47" xfId="0" applyFont="1" applyFill="1" applyBorder="1" applyAlignment="1" applyProtection="1">
      <alignment horizontal="left" vertical="top" wrapText="1"/>
      <protection locked="0"/>
    </xf>
    <xf numFmtId="0" fontId="21" fillId="2" borderId="0" xfId="0" applyFont="1" applyFill="1" applyBorder="1" applyAlignment="1" applyProtection="1">
      <alignment horizontal="left" vertical="center" wrapText="1"/>
    </xf>
    <xf numFmtId="0" fontId="29" fillId="2" borderId="48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 applyProtection="1">
      <alignment horizontal="center" vertical="center"/>
    </xf>
    <xf numFmtId="0" fontId="29" fillId="2" borderId="39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horizontal="left" vertical="top" wrapText="1"/>
      <protection locked="0"/>
    </xf>
    <xf numFmtId="0" fontId="31" fillId="2" borderId="2" xfId="0" applyFont="1" applyFill="1" applyBorder="1" applyAlignment="1" applyProtection="1">
      <alignment horizontal="left" vertical="top" wrapText="1"/>
      <protection locked="0"/>
    </xf>
    <xf numFmtId="0" fontId="19" fillId="3" borderId="3" xfId="0" applyFont="1" applyFill="1" applyBorder="1" applyAlignment="1" applyProtection="1">
      <alignment horizontal="left" vertical="top"/>
    </xf>
    <xf numFmtId="0" fontId="19" fillId="3" borderId="1" xfId="0" applyFont="1" applyFill="1" applyBorder="1" applyAlignment="1" applyProtection="1">
      <alignment horizontal="left" vertical="top"/>
    </xf>
    <xf numFmtId="0" fontId="19" fillId="3" borderId="3" xfId="0" applyFont="1" applyFill="1" applyBorder="1" applyAlignment="1" applyProtection="1">
      <alignment horizontal="left" vertical="center"/>
    </xf>
    <xf numFmtId="0" fontId="19" fillId="3" borderId="1" xfId="0" applyFont="1" applyFill="1" applyBorder="1" applyAlignment="1" applyProtection="1">
      <alignment horizontal="left" vertical="center"/>
    </xf>
    <xf numFmtId="0" fontId="9" fillId="3" borderId="11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14" fillId="3" borderId="7" xfId="0" applyFont="1" applyFill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left" vertical="center"/>
    </xf>
    <xf numFmtId="0" fontId="31" fillId="3" borderId="3" xfId="0" applyFont="1" applyFill="1" applyBorder="1" applyAlignment="1" applyProtection="1">
      <alignment horizontal="center" vertical="center" wrapText="1"/>
    </xf>
    <xf numFmtId="0" fontId="31" fillId="3" borderId="6" xfId="0" applyFont="1" applyFill="1" applyBorder="1" applyAlignment="1" applyProtection="1">
      <alignment horizontal="center" vertical="center" wrapText="1"/>
    </xf>
    <xf numFmtId="0" fontId="32" fillId="2" borderId="33" xfId="0" applyFont="1" applyFill="1" applyBorder="1" applyAlignment="1">
      <alignment horizontal="left"/>
    </xf>
    <xf numFmtId="0" fontId="32" fillId="2" borderId="0" xfId="0" applyFont="1" applyFill="1" applyBorder="1" applyAlignment="1" applyProtection="1">
      <alignment horizontal="left" vertical="top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33" fillId="2" borderId="0" xfId="0" applyFont="1" applyFill="1" applyAlignment="1">
      <alignment horizontal="left"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529590</xdr:colOff>
      <xdr:row>0</xdr:row>
      <xdr:rowOff>632460</xdr:rowOff>
    </xdr:to>
    <xdr:pic>
      <xdr:nvPicPr>
        <xdr:cNvPr id="103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23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373380</xdr:colOff>
      <xdr:row>3</xdr:row>
      <xdr:rowOff>121920</xdr:rowOff>
    </xdr:to>
    <xdr:pic>
      <xdr:nvPicPr>
        <xdr:cNvPr id="206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2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309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312420</xdr:colOff>
      <xdr:row>0</xdr:row>
      <xdr:rowOff>632460</xdr:rowOff>
    </xdr:to>
    <xdr:pic>
      <xdr:nvPicPr>
        <xdr:cNvPr id="3100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052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830580</xdr:colOff>
      <xdr:row>0</xdr:row>
      <xdr:rowOff>624840</xdr:rowOff>
    </xdr:to>
    <xdr:pic>
      <xdr:nvPicPr>
        <xdr:cNvPr id="411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99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350520</xdr:colOff>
      <xdr:row>0</xdr:row>
      <xdr:rowOff>632460</xdr:rowOff>
    </xdr:to>
    <xdr:pic>
      <xdr:nvPicPr>
        <xdr:cNvPr id="12323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36728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</xdr:colOff>
      <xdr:row>1</xdr:row>
      <xdr:rowOff>0</xdr:rowOff>
    </xdr:to>
    <xdr:pic>
      <xdr:nvPicPr>
        <xdr:cNvPr id="1332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2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632460</xdr:rowOff>
    </xdr:to>
    <xdr:pic>
      <xdr:nvPicPr>
        <xdr:cNvPr id="1128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38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barova@kooperativa-vod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77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A8" sqref="A8:O8"/>
    </sheetView>
  </sheetViews>
  <sheetFormatPr defaultColWidth="4.42578125" defaultRowHeight="12.75" x14ac:dyDescent="0.25"/>
  <cols>
    <col min="1" max="1" width="3.85546875" style="3" customWidth="1"/>
    <col min="2" max="3" width="17.7109375" style="3" customWidth="1"/>
    <col min="4" max="4" width="5.85546875" style="3" customWidth="1"/>
    <col min="5" max="5" width="10.42578125" style="3" customWidth="1"/>
    <col min="6" max="7" width="19.42578125" style="3" customWidth="1"/>
    <col min="8" max="8" width="5.7109375" style="3" customWidth="1"/>
    <col min="9" max="9" width="19.42578125" style="3" customWidth="1"/>
    <col min="10" max="10" width="6.140625" style="3" customWidth="1"/>
    <col min="11" max="11" width="5.85546875" style="3" customWidth="1"/>
    <col min="12" max="12" width="6.28515625" style="15" customWidth="1"/>
    <col min="13" max="13" width="19.42578125" style="3" customWidth="1"/>
    <col min="14" max="14" width="12.28515625" style="3" hidden="1" customWidth="1"/>
    <col min="15" max="15" width="8.28515625" style="3" customWidth="1"/>
    <col min="16" max="16384" width="4.42578125" style="3"/>
  </cols>
  <sheetData>
    <row r="1" spans="1:15" ht="70.900000000000006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ht="38.25" customHeight="1" x14ac:dyDescent="0.25">
      <c r="A2" s="115" t="s">
        <v>2</v>
      </c>
      <c r="B2" s="116"/>
      <c r="C2" s="112"/>
      <c r="D2" s="113"/>
      <c r="E2" s="113"/>
      <c r="F2" s="113"/>
      <c r="G2" s="113"/>
      <c r="H2" s="113"/>
      <c r="I2" s="114"/>
      <c r="J2" s="106" t="s">
        <v>11</v>
      </c>
      <c r="K2" s="107"/>
      <c r="L2" s="107"/>
      <c r="M2" s="107"/>
      <c r="N2" s="107"/>
      <c r="O2" s="108"/>
    </row>
    <row r="3" spans="1:15" ht="38.25" customHeight="1" x14ac:dyDescent="0.25">
      <c r="A3" s="87" t="s">
        <v>73</v>
      </c>
      <c r="B3" s="88"/>
      <c r="C3" s="88"/>
      <c r="D3" s="88"/>
      <c r="E3" s="89"/>
      <c r="F3" s="90"/>
      <c r="G3" s="91"/>
      <c r="H3" s="91"/>
      <c r="I3" s="92"/>
      <c r="J3" s="109" t="s">
        <v>8</v>
      </c>
      <c r="K3" s="110"/>
      <c r="L3" s="111"/>
      <c r="M3" s="103"/>
      <c r="N3" s="104"/>
      <c r="O3" s="105"/>
    </row>
    <row r="4" spans="1:15" ht="38.25" customHeight="1" thickBot="1" x14ac:dyDescent="0.3">
      <c r="A4" s="117" t="s">
        <v>19</v>
      </c>
      <c r="B4" s="118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</row>
    <row r="5" spans="1:15" ht="38.25" customHeight="1" x14ac:dyDescent="0.25">
      <c r="A5" s="93" t="s">
        <v>63</v>
      </c>
      <c r="B5" s="94"/>
      <c r="C5" s="94"/>
      <c r="D5" s="94"/>
      <c r="E5" s="95"/>
      <c r="F5" s="93" t="s">
        <v>64</v>
      </c>
      <c r="G5" s="94"/>
      <c r="H5" s="94"/>
      <c r="I5" s="94"/>
      <c r="J5" s="94"/>
      <c r="K5" s="94"/>
      <c r="L5" s="95"/>
      <c r="M5" s="93" t="s">
        <v>65</v>
      </c>
      <c r="N5" s="94"/>
      <c r="O5" s="95"/>
    </row>
    <row r="6" spans="1:15" ht="38.25" customHeight="1" x14ac:dyDescent="0.25">
      <c r="A6" s="96" t="s">
        <v>6</v>
      </c>
      <c r="B6" s="97"/>
      <c r="C6" s="4" t="s">
        <v>7</v>
      </c>
      <c r="D6" s="4" t="s">
        <v>32</v>
      </c>
      <c r="E6" s="5" t="s">
        <v>10</v>
      </c>
      <c r="F6" s="6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7" t="s">
        <v>18</v>
      </c>
      <c r="M6" s="6" t="s">
        <v>72</v>
      </c>
      <c r="N6" s="4" t="s">
        <v>66</v>
      </c>
      <c r="O6" s="5" t="s">
        <v>70</v>
      </c>
    </row>
    <row r="7" spans="1:15" ht="38.25" customHeight="1" thickBot="1" x14ac:dyDescent="0.3">
      <c r="A7" s="98"/>
      <c r="B7" s="99"/>
      <c r="C7" s="8"/>
      <c r="D7" s="9"/>
      <c r="E7" s="10"/>
      <c r="F7" s="11"/>
      <c r="G7" s="8"/>
      <c r="H7" s="8"/>
      <c r="I7" s="8"/>
      <c r="J7" s="8"/>
      <c r="K7" s="8"/>
      <c r="L7" s="12"/>
      <c r="M7" s="13"/>
      <c r="N7" s="14" t="str">
        <f>IF(E7="","",DAYS360(E7,C10)/360)</f>
        <v/>
      </c>
      <c r="O7" s="67" t="str">
        <f>IF(C7="","",IF(C10="","",IF(N7&gt;54,"ANO","NE")))</f>
        <v/>
      </c>
    </row>
    <row r="8" spans="1:15" x14ac:dyDescent="0.25">
      <c r="A8" s="85" t="s">
        <v>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1:15" s="84" customFormat="1" ht="38.25" customHeight="1" thickBot="1" x14ac:dyDescent="0.3">
      <c r="A9" s="83" t="s">
        <v>71</v>
      </c>
      <c r="B9" s="86" t="s">
        <v>68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5" ht="38.25" customHeight="1" x14ac:dyDescent="0.25">
      <c r="A10" s="147" t="s">
        <v>3</v>
      </c>
      <c r="B10" s="148"/>
      <c r="C10" s="129"/>
      <c r="D10" s="130"/>
      <c r="E10" s="131"/>
      <c r="F10" s="127" t="s">
        <v>69</v>
      </c>
      <c r="G10" s="127"/>
      <c r="H10" s="127"/>
      <c r="I10" s="127"/>
      <c r="J10" s="127"/>
      <c r="K10" s="127"/>
      <c r="L10" s="127"/>
      <c r="M10" s="127"/>
      <c r="N10" s="127"/>
      <c r="O10" s="128"/>
    </row>
    <row r="11" spans="1:15" ht="38.25" customHeight="1" x14ac:dyDescent="0.25">
      <c r="A11" s="119" t="s">
        <v>4</v>
      </c>
      <c r="B11" s="120"/>
      <c r="C11" s="132"/>
      <c r="D11" s="133"/>
      <c r="E11" s="134"/>
      <c r="F11" s="143"/>
      <c r="G11" s="143"/>
      <c r="H11" s="143"/>
      <c r="I11" s="144"/>
      <c r="J11" s="121" t="s">
        <v>67</v>
      </c>
      <c r="K11" s="122"/>
      <c r="L11" s="122"/>
      <c r="M11" s="122"/>
      <c r="N11" s="122"/>
      <c r="O11" s="123"/>
    </row>
    <row r="12" spans="1:15" ht="38.25" customHeight="1" x14ac:dyDescent="0.25">
      <c r="A12" s="119" t="s">
        <v>9</v>
      </c>
      <c r="B12" s="120"/>
      <c r="C12" s="135"/>
      <c r="D12" s="136"/>
      <c r="E12" s="137"/>
      <c r="F12" s="143"/>
      <c r="G12" s="143"/>
      <c r="H12" s="143"/>
      <c r="I12" s="144"/>
      <c r="J12" s="121"/>
      <c r="K12" s="122"/>
      <c r="L12" s="122"/>
      <c r="M12" s="122"/>
      <c r="N12" s="122"/>
      <c r="O12" s="123"/>
    </row>
    <row r="13" spans="1:15" ht="38.25" customHeight="1" thickBot="1" x14ac:dyDescent="0.3">
      <c r="A13" s="138" t="s">
        <v>5</v>
      </c>
      <c r="B13" s="139"/>
      <c r="C13" s="140"/>
      <c r="D13" s="141"/>
      <c r="E13" s="142"/>
      <c r="F13" s="145"/>
      <c r="G13" s="145"/>
      <c r="H13" s="145"/>
      <c r="I13" s="146"/>
      <c r="J13" s="124"/>
      <c r="K13" s="125"/>
      <c r="L13" s="125"/>
      <c r="M13" s="125"/>
      <c r="N13" s="125"/>
      <c r="O13" s="126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</row>
  </sheetData>
  <sheetProtection algorithmName="SHA-512" hashValue="vH91lzUsPzHijtXmV+zSpJK77TPPnr4urR296I9rWbP2AMkoBd5ZnO9fHL0Mqyn7U2w++pn+aUp8EqRTb0taVA==" saltValue="83Kfq0Fen7tV01N6diTtTA==" spinCount="100000" sheet="1" objects="1" scenarios="1"/>
  <mergeCells count="27">
    <mergeCell ref="A12:B12"/>
    <mergeCell ref="J11:O13"/>
    <mergeCell ref="F10:O10"/>
    <mergeCell ref="C10:E10"/>
    <mergeCell ref="C11:E11"/>
    <mergeCell ref="C12:E12"/>
    <mergeCell ref="A13:B13"/>
    <mergeCell ref="C13:E13"/>
    <mergeCell ref="F11:I13"/>
    <mergeCell ref="A10:B10"/>
    <mergeCell ref="A11:B11"/>
    <mergeCell ref="J2:O2"/>
    <mergeCell ref="J3:L3"/>
    <mergeCell ref="C2:I2"/>
    <mergeCell ref="F5:L5"/>
    <mergeCell ref="A5:E5"/>
    <mergeCell ref="A2:B2"/>
    <mergeCell ref="A4:B4"/>
    <mergeCell ref="A8:O8"/>
    <mergeCell ref="B9:O9"/>
    <mergeCell ref="A3:E3"/>
    <mergeCell ref="F3:I3"/>
    <mergeCell ref="M5:O5"/>
    <mergeCell ref="A6:B6"/>
    <mergeCell ref="A7:B7"/>
    <mergeCell ref="C4:O4"/>
    <mergeCell ref="M3:O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Footer>&amp;L&amp;9Podpora odborného vzdělávání zaměstnanců II
reg.č. CZ.03.1.52/0.0/0.0/15_021/0000053
&amp;12C&amp;R&amp;12S15</oddFooter>
  </headerFooter>
  <ignoredErrors>
    <ignoredError sqref="N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5"/>
  <sheetViews>
    <sheetView topLeftCell="A8" workbookViewId="0">
      <selection activeCell="G13" sqref="G13"/>
    </sheetView>
  </sheetViews>
  <sheetFormatPr defaultColWidth="9.140625" defaultRowHeight="12.75" x14ac:dyDescent="0.25"/>
  <cols>
    <col min="1" max="1" width="4.85546875" style="17" customWidth="1"/>
    <col min="2" max="3" width="18.85546875" style="17" customWidth="1"/>
    <col min="4" max="4" width="5" style="17" bestFit="1" customWidth="1"/>
    <col min="5" max="5" width="10.85546875" style="17" bestFit="1" customWidth="1"/>
    <col min="6" max="6" width="10.140625" style="17" customWidth="1"/>
    <col min="7" max="7" width="10.5703125" style="17" customWidth="1"/>
    <col min="8" max="16384" width="9.140625" style="17"/>
  </cols>
  <sheetData>
    <row r="4" spans="1:19" ht="13.5" thickBot="1" x14ac:dyDescent="0.3"/>
    <row r="5" spans="1:19" ht="28.15" customHeight="1" x14ac:dyDescent="0.25">
      <c r="A5" s="200" t="s">
        <v>20</v>
      </c>
      <c r="B5" s="201"/>
      <c r="C5" s="201"/>
      <c r="D5" s="201"/>
      <c r="E5" s="191" t="str">
        <f>IF('Příloha 1 k dohodě'!C2="","",'Příloha 1 k dohodě'!C2)</f>
        <v/>
      </c>
      <c r="F5" s="191"/>
      <c r="G5" s="191"/>
      <c r="H5" s="191"/>
      <c r="I5" s="191"/>
      <c r="J5" s="191"/>
      <c r="K5" s="192" t="s">
        <v>11</v>
      </c>
      <c r="L5" s="192"/>
      <c r="M5" s="193"/>
      <c r="N5" s="200" t="s">
        <v>37</v>
      </c>
      <c r="O5" s="201"/>
      <c r="P5" s="206"/>
      <c r="Q5" s="206"/>
      <c r="R5" s="206"/>
      <c r="S5" s="207"/>
    </row>
    <row r="6" spans="1:19" ht="28.15" customHeight="1" x14ac:dyDescent="0.25">
      <c r="A6" s="196" t="s">
        <v>23</v>
      </c>
      <c r="B6" s="197"/>
      <c r="C6" s="197"/>
      <c r="D6" s="197"/>
      <c r="E6" s="197"/>
      <c r="F6" s="197"/>
      <c r="G6" s="197"/>
      <c r="H6" s="197"/>
      <c r="I6" s="197"/>
      <c r="J6" s="197"/>
      <c r="K6" s="194"/>
      <c r="L6" s="194"/>
      <c r="M6" s="195"/>
      <c r="N6" s="182" t="s">
        <v>42</v>
      </c>
      <c r="O6" s="183"/>
      <c r="P6" s="202"/>
      <c r="Q6" s="202"/>
      <c r="R6" s="202"/>
      <c r="S6" s="203"/>
    </row>
    <row r="7" spans="1:19" ht="28.15" customHeight="1" x14ac:dyDescent="0.25">
      <c r="A7" s="182" t="s">
        <v>73</v>
      </c>
      <c r="B7" s="183"/>
      <c r="C7" s="183"/>
      <c r="D7" s="183"/>
      <c r="E7" s="120" t="str">
        <f>IF('Příloha 1 k dohodě'!F3="","",'Příloha 1 k dohodě'!F3)</f>
        <v/>
      </c>
      <c r="F7" s="120"/>
      <c r="G7" s="120"/>
      <c r="H7" s="120"/>
      <c r="I7" s="120"/>
      <c r="J7" s="120"/>
      <c r="K7" s="18" t="s">
        <v>8</v>
      </c>
      <c r="L7" s="198" t="str">
        <f>IF('Příloha 1 k dohodě'!M3="","",'Příloha 1 k dohodě'!M3)</f>
        <v/>
      </c>
      <c r="M7" s="199"/>
      <c r="N7" s="208" t="s">
        <v>24</v>
      </c>
      <c r="O7" s="209"/>
      <c r="P7" s="202"/>
      <c r="Q7" s="202"/>
      <c r="R7" s="202"/>
      <c r="S7" s="203"/>
    </row>
    <row r="8" spans="1:19" ht="28.15" customHeight="1" thickBot="1" x14ac:dyDescent="0.3">
      <c r="A8" s="184" t="s">
        <v>25</v>
      </c>
      <c r="B8" s="185"/>
      <c r="C8" s="185"/>
      <c r="D8" s="185"/>
      <c r="E8" s="149" t="str">
        <f>IF('Příloha 1 k dohodě'!C4="","",'Příloha 1 k dohodě'!C4)</f>
        <v/>
      </c>
      <c r="F8" s="149"/>
      <c r="G8" s="149"/>
      <c r="H8" s="149"/>
      <c r="I8" s="149"/>
      <c r="J8" s="149"/>
      <c r="K8" s="149"/>
      <c r="L8" s="149"/>
      <c r="M8" s="150"/>
      <c r="N8" s="182" t="s">
        <v>22</v>
      </c>
      <c r="O8" s="183"/>
      <c r="P8" s="204"/>
      <c r="Q8" s="204"/>
      <c r="R8" s="204"/>
      <c r="S8" s="205"/>
    </row>
    <row r="9" spans="1:19" ht="25.5" x14ac:dyDescent="0.25">
      <c r="A9" s="186" t="s">
        <v>6</v>
      </c>
      <c r="B9" s="173"/>
      <c r="C9" s="61" t="s">
        <v>7</v>
      </c>
      <c r="D9" s="61" t="s">
        <v>32</v>
      </c>
      <c r="E9" s="61" t="s">
        <v>21</v>
      </c>
      <c r="F9" s="173" t="s">
        <v>89</v>
      </c>
      <c r="G9" s="173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</row>
    <row r="10" spans="1:19" ht="15" customHeight="1" x14ac:dyDescent="0.25">
      <c r="A10" s="187" t="str">
        <f>IF('Příloha 1 k dohodě'!A7="","",'Příloha 1 k dohodě'!A7)</f>
        <v/>
      </c>
      <c r="B10" s="188"/>
      <c r="C10" s="188" t="str">
        <f>IF('Příloha 1 k dohodě'!C7="","",'Příloha 1 k dohodě'!C7)</f>
        <v/>
      </c>
      <c r="D10" s="188" t="str">
        <f>IF('Příloha 1 k dohodě'!D7="","",'Příloha 1 k dohodě'!D7)</f>
        <v/>
      </c>
      <c r="E10" s="171" t="str">
        <f>IF('Příloha 1 k dohodě'!E7="","",'Příloha 1 k dohodě'!E7)</f>
        <v/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</row>
    <row r="11" spans="1:19" ht="15" customHeight="1" x14ac:dyDescent="0.25">
      <c r="A11" s="187"/>
      <c r="B11" s="188"/>
      <c r="C11" s="188"/>
      <c r="D11" s="188"/>
      <c r="E11" s="17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/>
    </row>
    <row r="12" spans="1:19" ht="15" customHeight="1" x14ac:dyDescent="0.25">
      <c r="A12" s="187"/>
      <c r="B12" s="188"/>
      <c r="C12" s="188"/>
      <c r="D12" s="188"/>
      <c r="E12" s="17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</row>
    <row r="13" spans="1:19" ht="15" customHeight="1" x14ac:dyDescent="0.25">
      <c r="A13" s="187"/>
      <c r="B13" s="188"/>
      <c r="C13" s="188"/>
      <c r="D13" s="188"/>
      <c r="E13" s="17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</row>
    <row r="14" spans="1:19" ht="15" customHeight="1" x14ac:dyDescent="0.25">
      <c r="A14" s="187"/>
      <c r="B14" s="188"/>
      <c r="C14" s="188"/>
      <c r="D14" s="188"/>
      <c r="E14" s="17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</row>
    <row r="15" spans="1:19" ht="15" customHeight="1" x14ac:dyDescent="0.25">
      <c r="A15" s="187"/>
      <c r="B15" s="188"/>
      <c r="C15" s="188"/>
      <c r="D15" s="188"/>
      <c r="E15" s="17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</row>
    <row r="16" spans="1:19" ht="15" customHeight="1" x14ac:dyDescent="0.25">
      <c r="A16" s="187"/>
      <c r="B16" s="188"/>
      <c r="C16" s="188"/>
      <c r="D16" s="188"/>
      <c r="E16" s="17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</row>
    <row r="17" spans="1:19" ht="15" customHeight="1" x14ac:dyDescent="0.25">
      <c r="A17" s="187"/>
      <c r="B17" s="188"/>
      <c r="C17" s="188"/>
      <c r="D17" s="188"/>
      <c r="E17" s="171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19" ht="15" customHeight="1" x14ac:dyDescent="0.25">
      <c r="A18" s="187"/>
      <c r="B18" s="188"/>
      <c r="C18" s="188"/>
      <c r="D18" s="188"/>
      <c r="E18" s="17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19" ht="15" customHeight="1" x14ac:dyDescent="0.25">
      <c r="A19" s="187"/>
      <c r="B19" s="188"/>
      <c r="C19" s="188"/>
      <c r="D19" s="188"/>
      <c r="E19" s="17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</row>
    <row r="20" spans="1:19" ht="15" customHeight="1" x14ac:dyDescent="0.25">
      <c r="A20" s="187"/>
      <c r="B20" s="188"/>
      <c r="C20" s="188"/>
      <c r="D20" s="188"/>
      <c r="E20" s="17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</row>
    <row r="21" spans="1:19" ht="15" customHeight="1" x14ac:dyDescent="0.25">
      <c r="A21" s="187"/>
      <c r="B21" s="188"/>
      <c r="C21" s="188"/>
      <c r="D21" s="188"/>
      <c r="E21" s="17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</row>
    <row r="22" spans="1:19" ht="15" customHeight="1" x14ac:dyDescent="0.25">
      <c r="A22" s="187"/>
      <c r="B22" s="188"/>
      <c r="C22" s="188"/>
      <c r="D22" s="188"/>
      <c r="E22" s="17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</row>
    <row r="23" spans="1:19" ht="15" customHeight="1" x14ac:dyDescent="0.25">
      <c r="A23" s="187"/>
      <c r="B23" s="188"/>
      <c r="C23" s="188"/>
      <c r="D23" s="188"/>
      <c r="E23" s="17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/>
    </row>
    <row r="24" spans="1:19" ht="15" customHeight="1" x14ac:dyDescent="0.25">
      <c r="A24" s="187"/>
      <c r="B24" s="188"/>
      <c r="C24" s="188"/>
      <c r="D24" s="188"/>
      <c r="E24" s="17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</row>
    <row r="25" spans="1:19" ht="15" customHeight="1" x14ac:dyDescent="0.25">
      <c r="A25" s="187"/>
      <c r="B25" s="188"/>
      <c r="C25" s="188"/>
      <c r="D25" s="188"/>
      <c r="E25" s="17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</row>
    <row r="26" spans="1:19" ht="15" customHeight="1" x14ac:dyDescent="0.25">
      <c r="A26" s="187"/>
      <c r="B26" s="188"/>
      <c r="C26" s="188"/>
      <c r="D26" s="188"/>
      <c r="E26" s="17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</row>
    <row r="27" spans="1:19" ht="15" customHeight="1" x14ac:dyDescent="0.25">
      <c r="A27" s="187"/>
      <c r="B27" s="188"/>
      <c r="C27" s="188"/>
      <c r="D27" s="188"/>
      <c r="E27" s="17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</row>
    <row r="28" spans="1:19" ht="15" customHeight="1" x14ac:dyDescent="0.25">
      <c r="A28" s="187"/>
      <c r="B28" s="188"/>
      <c r="C28" s="188"/>
      <c r="D28" s="188"/>
      <c r="E28" s="17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</row>
    <row r="29" spans="1:19" ht="15" customHeight="1" thickBot="1" x14ac:dyDescent="0.3">
      <c r="A29" s="189"/>
      <c r="B29" s="190"/>
      <c r="C29" s="190"/>
      <c r="D29" s="190"/>
      <c r="E29" s="17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</row>
    <row r="30" spans="1:19" x14ac:dyDescent="0.25">
      <c r="A30" s="16" t="s">
        <v>1</v>
      </c>
      <c r="B30" s="16"/>
      <c r="C30" s="16"/>
      <c r="D30" s="16"/>
    </row>
    <row r="32" spans="1:19" ht="25.15" customHeight="1" x14ac:dyDescent="0.25">
      <c r="A32" s="179" t="s">
        <v>3</v>
      </c>
      <c r="B32" s="180"/>
      <c r="C32" s="180"/>
      <c r="D32" s="181"/>
      <c r="E32" s="176" t="str">
        <f>IF('Příloha 1 k dohodě'!C10="","",'Příloha 1 k dohodě'!C10)</f>
        <v/>
      </c>
      <c r="F32" s="177"/>
      <c r="G32" s="177"/>
      <c r="H32" s="178"/>
      <c r="I32" s="160" t="s">
        <v>69</v>
      </c>
      <c r="J32" s="161"/>
      <c r="K32" s="161"/>
      <c r="L32" s="161"/>
      <c r="M32" s="161"/>
      <c r="N32" s="161"/>
      <c r="O32" s="161"/>
      <c r="P32" s="161"/>
      <c r="Q32" s="161"/>
      <c r="R32" s="161"/>
      <c r="S32" s="162"/>
    </row>
    <row r="33" spans="1:19" ht="25.15" customHeight="1" x14ac:dyDescent="0.25">
      <c r="A33" s="179" t="s">
        <v>4</v>
      </c>
      <c r="B33" s="180"/>
      <c r="C33" s="180"/>
      <c r="D33" s="181"/>
      <c r="E33" s="151" t="str">
        <f>IF('Příloha 1 k dohodě'!C11="","",'Příloha 1 k dohodě'!C11)</f>
        <v/>
      </c>
      <c r="F33" s="152"/>
      <c r="G33" s="152"/>
      <c r="H33" s="153"/>
      <c r="I33" s="163" t="str">
        <f>IF('Příloha 1 k dohodě'!F11="","",'Příloha 1 k dohodě'!F11)</f>
        <v/>
      </c>
      <c r="J33" s="164"/>
      <c r="K33" s="164"/>
      <c r="L33" s="164"/>
      <c r="M33" s="164"/>
      <c r="N33" s="167" t="s">
        <v>67</v>
      </c>
      <c r="O33" s="167"/>
      <c r="P33" s="167"/>
      <c r="Q33" s="167"/>
      <c r="R33" s="167"/>
      <c r="S33" s="168"/>
    </row>
    <row r="34" spans="1:19" ht="25.15" customHeight="1" x14ac:dyDescent="0.25">
      <c r="A34" s="179" t="s">
        <v>26</v>
      </c>
      <c r="B34" s="180"/>
      <c r="C34" s="180"/>
      <c r="D34" s="181"/>
      <c r="E34" s="154" t="str">
        <f>IF('Příloha 1 k dohodě'!C12="","",'Příloha 1 k dohodě'!C12)</f>
        <v/>
      </c>
      <c r="F34" s="155"/>
      <c r="G34" s="155"/>
      <c r="H34" s="156"/>
      <c r="I34" s="163"/>
      <c r="J34" s="164"/>
      <c r="K34" s="164"/>
      <c r="L34" s="164"/>
      <c r="M34" s="164"/>
      <c r="N34" s="167"/>
      <c r="O34" s="167"/>
      <c r="P34" s="167"/>
      <c r="Q34" s="167"/>
      <c r="R34" s="167"/>
      <c r="S34" s="168"/>
    </row>
    <row r="35" spans="1:19" ht="25.15" customHeight="1" x14ac:dyDescent="0.25">
      <c r="A35" s="179" t="s">
        <v>5</v>
      </c>
      <c r="B35" s="180"/>
      <c r="C35" s="180"/>
      <c r="D35" s="181"/>
      <c r="E35" s="157" t="str">
        <f>IF('Příloha 1 k dohodě'!C13="","",'Příloha 1 k dohodě'!C13)</f>
        <v/>
      </c>
      <c r="F35" s="158"/>
      <c r="G35" s="158"/>
      <c r="H35" s="159"/>
      <c r="I35" s="165"/>
      <c r="J35" s="166"/>
      <c r="K35" s="166"/>
      <c r="L35" s="166"/>
      <c r="M35" s="166"/>
      <c r="N35" s="169"/>
      <c r="O35" s="169"/>
      <c r="P35" s="169"/>
      <c r="Q35" s="169"/>
      <c r="R35" s="169"/>
      <c r="S35" s="170"/>
    </row>
  </sheetData>
  <sheetProtection algorithmName="SHA-512" hashValue="VEKUjwd5cnlQb1ZwGB3G7HQswoLEyJBpIb/Wzszj9KoLycviJMypprdzahpgSonuK4fHrJvYO7V3kdskf5Ru9Q==" saltValue="MQu6+nKFJUGn9Mn7VbTLEg==" spinCount="100000" sheet="1" objects="1" scenarios="1"/>
  <mergeCells count="34">
    <mergeCell ref="N5:O5"/>
    <mergeCell ref="P6:S6"/>
    <mergeCell ref="P8:S8"/>
    <mergeCell ref="N8:O8"/>
    <mergeCell ref="P7:S7"/>
    <mergeCell ref="N6:O6"/>
    <mergeCell ref="P5:S5"/>
    <mergeCell ref="N7:O7"/>
    <mergeCell ref="E5:J5"/>
    <mergeCell ref="K5:M6"/>
    <mergeCell ref="A6:J6"/>
    <mergeCell ref="E7:J7"/>
    <mergeCell ref="L7:M7"/>
    <mergeCell ref="A5:D5"/>
    <mergeCell ref="A33:D33"/>
    <mergeCell ref="A34:D34"/>
    <mergeCell ref="A35:D35"/>
    <mergeCell ref="A7:D7"/>
    <mergeCell ref="A8:D8"/>
    <mergeCell ref="A9:B9"/>
    <mergeCell ref="A10:B29"/>
    <mergeCell ref="C10:C29"/>
    <mergeCell ref="D10:D29"/>
    <mergeCell ref="A32:D32"/>
    <mergeCell ref="E8:M8"/>
    <mergeCell ref="E33:H33"/>
    <mergeCell ref="E34:H34"/>
    <mergeCell ref="E35:H35"/>
    <mergeCell ref="I32:S32"/>
    <mergeCell ref="I33:M35"/>
    <mergeCell ref="N33:S35"/>
    <mergeCell ref="E10:E29"/>
    <mergeCell ref="F9:S9"/>
    <mergeCell ref="E32:H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&amp;L&amp;9Podpora odborného vzdělávání zaměstnanců II
reg. č. CZ.03.1.52/0.0/0.0/15_021/0000053
&amp;12C&amp;R&amp;12S15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D22" sqref="D22"/>
    </sheetView>
  </sheetViews>
  <sheetFormatPr defaultColWidth="9.140625" defaultRowHeight="12.75" x14ac:dyDescent="0.25"/>
  <cols>
    <col min="1" max="1" width="3.7109375" style="28" customWidth="1"/>
    <col min="2" max="2" width="20.5703125" style="25" customWidth="1"/>
    <col min="3" max="3" width="22.28515625" style="25" customWidth="1"/>
    <col min="4" max="4" width="32.85546875" style="25" customWidth="1"/>
    <col min="5" max="5" width="8.42578125" style="25" customWidth="1"/>
    <col min="6" max="7" width="11.85546875" style="25" customWidth="1"/>
    <col min="8" max="8" width="9.28515625" style="25" customWidth="1"/>
    <col min="9" max="9" width="23.7109375" style="25" customWidth="1"/>
    <col min="10" max="16384" width="9.140625" style="25"/>
  </cols>
  <sheetData>
    <row r="1" spans="1:9" ht="70.900000000000006" customHeight="1" thickBot="1" x14ac:dyDescent="0.3"/>
    <row r="2" spans="1:9" ht="28.35" customHeight="1" x14ac:dyDescent="0.25">
      <c r="A2" s="239" t="s">
        <v>83</v>
      </c>
      <c r="B2" s="229"/>
      <c r="C2" s="229"/>
      <c r="D2" s="191" t="str">
        <f>IF('Příloha 1 k dohodě'!$C$2="","",'Příloha 1 k dohodě'!$C$2)</f>
        <v/>
      </c>
      <c r="E2" s="191"/>
      <c r="F2" s="191"/>
      <c r="G2" s="191"/>
      <c r="H2" s="173" t="s">
        <v>27</v>
      </c>
      <c r="I2" s="232"/>
    </row>
    <row r="3" spans="1:9" ht="28.35" customHeight="1" x14ac:dyDescent="0.25">
      <c r="A3" s="196" t="s">
        <v>28</v>
      </c>
      <c r="B3" s="197"/>
      <c r="C3" s="197"/>
      <c r="D3" s="197"/>
      <c r="E3" s="197"/>
      <c r="F3" s="197"/>
      <c r="G3" s="197"/>
      <c r="H3" s="233"/>
      <c r="I3" s="234"/>
    </row>
    <row r="4" spans="1:9" ht="28.35" customHeight="1" x14ac:dyDescent="0.25">
      <c r="A4" s="235" t="s">
        <v>73</v>
      </c>
      <c r="B4" s="223"/>
      <c r="C4" s="223"/>
      <c r="D4" s="120" t="str">
        <f>IF('Příloha 1 k dohodě'!$F$3="","",'Příloha 1 k dohodě'!$F$3)</f>
        <v/>
      </c>
      <c r="E4" s="120"/>
      <c r="F4" s="120"/>
      <c r="G4" s="120"/>
      <c r="H4" s="18" t="s">
        <v>8</v>
      </c>
      <c r="I4" s="68" t="str">
        <f>IF('Příloha 1 k dohodě'!$M$3="","",'Příloha 1 k dohodě'!$M$3)</f>
        <v/>
      </c>
    </row>
    <row r="5" spans="1:9" ht="28.35" customHeight="1" thickBot="1" x14ac:dyDescent="0.3">
      <c r="A5" s="237" t="s">
        <v>25</v>
      </c>
      <c r="B5" s="224"/>
      <c r="C5" s="224"/>
      <c r="D5" s="139" t="str">
        <f>IF('Příloha 1 k dohodě'!$C$4="","",'Příloha 1 k dohodě'!$C$4)</f>
        <v/>
      </c>
      <c r="E5" s="139"/>
      <c r="F5" s="139"/>
      <c r="G5" s="139"/>
      <c r="H5" s="139"/>
      <c r="I5" s="238"/>
    </row>
    <row r="6" spans="1:9" ht="28.35" customHeight="1" thickBot="1" x14ac:dyDescent="0.3">
      <c r="A6" s="236"/>
      <c r="B6" s="236"/>
      <c r="C6" s="236"/>
      <c r="D6" s="236"/>
      <c r="E6" s="236"/>
      <c r="F6" s="236"/>
      <c r="G6" s="236"/>
      <c r="H6" s="236"/>
      <c r="I6" s="236"/>
    </row>
    <row r="7" spans="1:9" ht="28.35" customHeight="1" x14ac:dyDescent="0.25">
      <c r="A7" s="186" t="s">
        <v>29</v>
      </c>
      <c r="B7" s="173"/>
      <c r="C7" s="19" t="s">
        <v>30</v>
      </c>
      <c r="D7" s="29" t="s">
        <v>31</v>
      </c>
      <c r="E7" s="27"/>
      <c r="F7" s="27"/>
      <c r="G7" s="27"/>
      <c r="H7" s="27"/>
      <c r="I7" s="27"/>
    </row>
    <row r="8" spans="1:9" ht="28.35" customHeight="1" thickBot="1" x14ac:dyDescent="0.3">
      <c r="A8" s="221"/>
      <c r="B8" s="222"/>
      <c r="C8" s="30"/>
      <c r="D8" s="31"/>
      <c r="E8" s="210"/>
      <c r="F8" s="211"/>
      <c r="G8" s="211"/>
      <c r="H8" s="211"/>
      <c r="I8" s="211"/>
    </row>
    <row r="9" spans="1:9" ht="12" customHeight="1" x14ac:dyDescent="0.25">
      <c r="A9" s="212" t="s">
        <v>74</v>
      </c>
      <c r="B9" s="212"/>
      <c r="C9" s="212"/>
      <c r="D9" s="212"/>
      <c r="E9" s="212"/>
      <c r="F9" s="212"/>
      <c r="G9" s="212"/>
      <c r="H9" s="212"/>
      <c r="I9" s="212"/>
    </row>
    <row r="10" spans="1:9" ht="13.5" thickBot="1" x14ac:dyDescent="0.3">
      <c r="A10" s="212"/>
      <c r="B10" s="212"/>
      <c r="C10" s="212"/>
      <c r="D10" s="212"/>
      <c r="E10" s="212"/>
      <c r="F10" s="212"/>
      <c r="G10" s="212"/>
      <c r="H10" s="212"/>
      <c r="I10" s="212"/>
    </row>
    <row r="11" spans="1:9" ht="28.35" customHeight="1" x14ac:dyDescent="0.25">
      <c r="A11" s="147" t="s">
        <v>3</v>
      </c>
      <c r="B11" s="229"/>
      <c r="C11" s="230" t="s">
        <v>82</v>
      </c>
      <c r="D11" s="231"/>
      <c r="E11" s="213" t="s">
        <v>69</v>
      </c>
      <c r="F11" s="213"/>
      <c r="G11" s="213"/>
      <c r="H11" s="213"/>
      <c r="I11" s="214"/>
    </row>
    <row r="12" spans="1:9" ht="28.35" customHeight="1" x14ac:dyDescent="0.25">
      <c r="A12" s="119" t="s">
        <v>4</v>
      </c>
      <c r="B12" s="223"/>
      <c r="C12" s="225" t="str">
        <f>IF('Příloha 1 k dohodě'!$C$11="","",'Příloha 1 k dohodě'!$C$11)</f>
        <v/>
      </c>
      <c r="D12" s="226"/>
      <c r="E12" s="215" t="str">
        <f>IF('Příloha 1 k dohodě'!F11="","",'Příloha 1 k dohodě'!F11)</f>
        <v/>
      </c>
      <c r="F12" s="215"/>
      <c r="G12" s="215"/>
      <c r="H12" s="217" t="s">
        <v>67</v>
      </c>
      <c r="I12" s="218"/>
    </row>
    <row r="13" spans="1:9" ht="28.35" customHeight="1" x14ac:dyDescent="0.25">
      <c r="A13" s="119" t="s">
        <v>26</v>
      </c>
      <c r="B13" s="223"/>
      <c r="C13" s="225" t="str">
        <f>IF('Příloha 1 k dohodě'!$C$12="","",'Příloha 1 k dohodě'!$C$12)</f>
        <v/>
      </c>
      <c r="D13" s="226"/>
      <c r="E13" s="215"/>
      <c r="F13" s="215"/>
      <c r="G13" s="215"/>
      <c r="H13" s="217"/>
      <c r="I13" s="218"/>
    </row>
    <row r="14" spans="1:9" ht="28.35" customHeight="1" thickBot="1" x14ac:dyDescent="0.3">
      <c r="A14" s="138" t="s">
        <v>5</v>
      </c>
      <c r="B14" s="224"/>
      <c r="C14" s="227" t="str">
        <f>IF('Příloha 1 k dohodě'!$C$13="","",'Příloha 1 k dohodě'!$C$13)</f>
        <v/>
      </c>
      <c r="D14" s="228"/>
      <c r="E14" s="216"/>
      <c r="F14" s="216"/>
      <c r="G14" s="216"/>
      <c r="H14" s="219"/>
      <c r="I14" s="220"/>
    </row>
    <row r="15" spans="1:9" x14ac:dyDescent="0.25">
      <c r="A15" s="24"/>
      <c r="C15" s="32"/>
      <c r="D15" s="26"/>
      <c r="E15" s="26"/>
      <c r="F15" s="26"/>
      <c r="H15" s="27"/>
      <c r="I15" s="27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38" spans="1:1" x14ac:dyDescent="0.25">
      <c r="A38" s="25"/>
    </row>
  </sheetData>
  <sheetProtection algorithmName="SHA-512" hashValue="hL9W7IbsGvt+bQpWMfpxXc/PgDtsM7Fe3mbJ3B9izOUruziYF4cZOy9jFBHLdUNn7t5m05nSxrpG7Yijd1zsNw==" saltValue="KNHR8aZNPkgRNdpAXvffug==" spinCount="100000" sheet="1" objects="1" scenarios="1"/>
  <mergeCells count="25">
    <mergeCell ref="H2:I3"/>
    <mergeCell ref="A3:G3"/>
    <mergeCell ref="A4:C4"/>
    <mergeCell ref="D4:G4"/>
    <mergeCell ref="A6:I6"/>
    <mergeCell ref="A5:C5"/>
    <mergeCell ref="D5:I5"/>
    <mergeCell ref="A2:C2"/>
    <mergeCell ref="D2:G2"/>
    <mergeCell ref="E12:G14"/>
    <mergeCell ref="H12:I14"/>
    <mergeCell ref="A8:B8"/>
    <mergeCell ref="A13:B13"/>
    <mergeCell ref="A14:B14"/>
    <mergeCell ref="C13:D13"/>
    <mergeCell ref="C14:D14"/>
    <mergeCell ref="A11:B11"/>
    <mergeCell ref="A12:B12"/>
    <mergeCell ref="C11:D11"/>
    <mergeCell ref="C12:D12"/>
    <mergeCell ref="A7:B7"/>
    <mergeCell ref="E8:I8"/>
    <mergeCell ref="A9:I9"/>
    <mergeCell ref="A10:I10"/>
    <mergeCell ref="E11:I11"/>
  </mergeCells>
  <printOptions horizontalCentered="1" verticalCentered="1"/>
  <pageMargins left="0.59055118110236227" right="0.59055118110236227" top="0.74803149606299213" bottom="0.94488188976377963" header="0.31496062992125984" footer="0.19685039370078741"/>
  <pageSetup paperSize="9" scale="93" orientation="landscape" r:id="rId1"/>
  <headerFooter>
    <oddFooter>&amp;L&amp;9Podpora odborného vzdělávání zaměstnanců II
reg. č. CZ.03.1.52/0.0/0.0/15_021/0000053
&amp;12C&amp;R&amp;12S15</oddFooter>
  </headerFooter>
  <ignoredErrors>
    <ignoredError sqref="C12:C14 E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J30" sqref="J30:N32"/>
    </sheetView>
  </sheetViews>
  <sheetFormatPr defaultColWidth="9.140625" defaultRowHeight="12.75" x14ac:dyDescent="0.25"/>
  <cols>
    <col min="1" max="1" width="4.85546875" style="17" customWidth="1"/>
    <col min="2" max="3" width="11.7109375" style="17" customWidth="1"/>
    <col min="4" max="4" width="12.85546875" style="17" customWidth="1"/>
    <col min="5" max="5" width="13.7109375" style="17" customWidth="1"/>
    <col min="6" max="6" width="10.140625" style="17" customWidth="1"/>
    <col min="7" max="7" width="10.5703125" style="17" customWidth="1"/>
    <col min="8" max="16384" width="9.140625" style="17"/>
  </cols>
  <sheetData>
    <row r="1" spans="1:19" ht="57" customHeight="1" thickBot="1" x14ac:dyDescent="0.3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30" customHeight="1" x14ac:dyDescent="0.25">
      <c r="A2" s="200" t="s">
        <v>60</v>
      </c>
      <c r="B2" s="201"/>
      <c r="C2" s="201"/>
      <c r="D2" s="201"/>
      <c r="E2" s="191" t="str">
        <f>IF('Příloha 1 k dohodě'!$C$2="","",'Příloha 1 k dohodě'!$C$2)</f>
        <v/>
      </c>
      <c r="F2" s="191"/>
      <c r="G2" s="191"/>
      <c r="H2" s="191"/>
      <c r="I2" s="191"/>
      <c r="J2" s="191"/>
      <c r="K2" s="192" t="s">
        <v>11</v>
      </c>
      <c r="L2" s="192"/>
      <c r="M2" s="261"/>
      <c r="N2" s="200" t="s">
        <v>37</v>
      </c>
      <c r="O2" s="201"/>
      <c r="P2" s="271" t="str">
        <f>IF('Příloha 2 k dohodě'!P5="","",'Příloha 2 k dohodě'!P5)</f>
        <v/>
      </c>
      <c r="Q2" s="271"/>
      <c r="R2" s="271"/>
      <c r="S2" s="272"/>
    </row>
    <row r="3" spans="1:19" ht="30" customHeight="1" x14ac:dyDescent="0.25">
      <c r="A3" s="196" t="s">
        <v>33</v>
      </c>
      <c r="B3" s="197"/>
      <c r="C3" s="197"/>
      <c r="D3" s="197"/>
      <c r="E3" s="197"/>
      <c r="F3" s="197"/>
      <c r="G3" s="197"/>
      <c r="H3" s="197"/>
      <c r="I3" s="197"/>
      <c r="J3" s="197"/>
      <c r="K3" s="194"/>
      <c r="L3" s="194"/>
      <c r="M3" s="262"/>
      <c r="N3" s="263" t="s">
        <v>42</v>
      </c>
      <c r="O3" s="264"/>
      <c r="P3" s="265" t="str">
        <f>IF('Příloha 2 k dohodě'!P6="","",'Příloha 2 k dohodě'!P6)</f>
        <v/>
      </c>
      <c r="Q3" s="265"/>
      <c r="R3" s="265"/>
      <c r="S3" s="266"/>
    </row>
    <row r="4" spans="1:19" ht="30" customHeight="1" x14ac:dyDescent="0.25">
      <c r="A4" s="182" t="s">
        <v>73</v>
      </c>
      <c r="B4" s="183"/>
      <c r="C4" s="183"/>
      <c r="D4" s="183"/>
      <c r="E4" s="120" t="str">
        <f>IF('Příloha 1 k dohodě'!$F$3="","",'Příloha 1 k dohodě'!$F$3)</f>
        <v/>
      </c>
      <c r="F4" s="120"/>
      <c r="G4" s="120"/>
      <c r="H4" s="120"/>
      <c r="I4" s="120"/>
      <c r="J4" s="120"/>
      <c r="K4" s="18" t="s">
        <v>8</v>
      </c>
      <c r="L4" s="198" t="str">
        <f>IF('Příloha 1 k dohodě'!$M$3="","",'Příloha 1 k dohodě'!$M$3)</f>
        <v/>
      </c>
      <c r="M4" s="270"/>
      <c r="N4" s="263"/>
      <c r="O4" s="264"/>
      <c r="P4" s="265"/>
      <c r="Q4" s="265"/>
      <c r="R4" s="265"/>
      <c r="S4" s="266"/>
    </row>
    <row r="5" spans="1:19" ht="30" customHeight="1" thickBot="1" x14ac:dyDescent="0.3">
      <c r="A5" s="184" t="s">
        <v>25</v>
      </c>
      <c r="B5" s="185"/>
      <c r="C5" s="185"/>
      <c r="D5" s="185"/>
      <c r="E5" s="149" t="str">
        <f>IF('Příloha 1 k dohodě'!$C$4="","",'Příloha 1 k dohodě'!$C$4)</f>
        <v/>
      </c>
      <c r="F5" s="149"/>
      <c r="G5" s="149"/>
      <c r="H5" s="149"/>
      <c r="I5" s="149"/>
      <c r="J5" s="149"/>
      <c r="K5" s="149"/>
      <c r="L5" s="149"/>
      <c r="M5" s="258"/>
      <c r="N5" s="37" t="s">
        <v>24</v>
      </c>
      <c r="O5" s="38"/>
      <c r="P5" s="267" t="str">
        <f>IF('Příloha 2 k dohodě'!P7="","",'Příloha 2 k dohodě'!P7)</f>
        <v/>
      </c>
      <c r="Q5" s="268"/>
      <c r="R5" s="268"/>
      <c r="S5" s="269"/>
    </row>
    <row r="6" spans="1:19" ht="38.25" x14ac:dyDescent="0.25">
      <c r="A6" s="39" t="s">
        <v>0</v>
      </c>
      <c r="B6" s="19" t="s">
        <v>35</v>
      </c>
      <c r="C6" s="19" t="s">
        <v>36</v>
      </c>
      <c r="D6" s="40" t="s">
        <v>75</v>
      </c>
      <c r="E6" s="173" t="s">
        <v>34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232"/>
    </row>
    <row r="7" spans="1:19" ht="28.9" customHeight="1" x14ac:dyDescent="0.25">
      <c r="A7" s="41">
        <v>1</v>
      </c>
      <c r="B7" s="33"/>
      <c r="C7" s="34"/>
      <c r="D7" s="34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1"/>
    </row>
    <row r="8" spans="1:19" ht="28.9" customHeight="1" x14ac:dyDescent="0.25">
      <c r="A8" s="41">
        <v>2</v>
      </c>
      <c r="B8" s="33"/>
      <c r="C8" s="34"/>
      <c r="D8" s="34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1"/>
    </row>
    <row r="9" spans="1:19" ht="28.9" customHeight="1" x14ac:dyDescent="0.25">
      <c r="A9" s="41">
        <v>3</v>
      </c>
      <c r="B9" s="33"/>
      <c r="C9" s="34"/>
      <c r="D9" s="34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1"/>
    </row>
    <row r="10" spans="1:19" ht="28.9" customHeight="1" x14ac:dyDescent="0.25">
      <c r="A10" s="41">
        <v>4</v>
      </c>
      <c r="B10" s="33"/>
      <c r="C10" s="34"/>
      <c r="D10" s="34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1"/>
    </row>
    <row r="11" spans="1:19" ht="28.9" customHeight="1" x14ac:dyDescent="0.25">
      <c r="A11" s="41">
        <v>5</v>
      </c>
      <c r="B11" s="33"/>
      <c r="C11" s="34"/>
      <c r="D11" s="34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</row>
    <row r="12" spans="1:19" ht="28.9" customHeight="1" x14ac:dyDescent="0.25">
      <c r="A12" s="41">
        <v>6</v>
      </c>
      <c r="B12" s="33"/>
      <c r="C12" s="34"/>
      <c r="D12" s="34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/>
    </row>
    <row r="13" spans="1:19" ht="28.9" customHeight="1" x14ac:dyDescent="0.25">
      <c r="A13" s="41">
        <v>7</v>
      </c>
      <c r="B13" s="33"/>
      <c r="C13" s="34"/>
      <c r="D13" s="34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1"/>
    </row>
    <row r="14" spans="1:19" ht="28.9" customHeight="1" x14ac:dyDescent="0.25">
      <c r="A14" s="41">
        <v>8</v>
      </c>
      <c r="B14" s="33"/>
      <c r="C14" s="34"/>
      <c r="D14" s="34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1"/>
    </row>
    <row r="15" spans="1:19" ht="28.9" customHeight="1" x14ac:dyDescent="0.25">
      <c r="A15" s="41">
        <v>9</v>
      </c>
      <c r="B15" s="33"/>
      <c r="C15" s="34"/>
      <c r="D15" s="34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1"/>
    </row>
    <row r="16" spans="1:19" ht="28.9" customHeight="1" x14ac:dyDescent="0.25">
      <c r="A16" s="41">
        <v>10</v>
      </c>
      <c r="B16" s="33"/>
      <c r="C16" s="34"/>
      <c r="D16" s="34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1"/>
    </row>
    <row r="17" spans="1:19" ht="28.9" customHeight="1" x14ac:dyDescent="0.25">
      <c r="A17" s="41">
        <v>11</v>
      </c>
      <c r="B17" s="33"/>
      <c r="C17" s="34"/>
      <c r="D17" s="34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1"/>
    </row>
    <row r="18" spans="1:19" ht="28.9" customHeight="1" x14ac:dyDescent="0.25">
      <c r="A18" s="41">
        <v>12</v>
      </c>
      <c r="B18" s="33"/>
      <c r="C18" s="34"/>
      <c r="D18" s="34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1"/>
    </row>
    <row r="19" spans="1:19" ht="28.9" customHeight="1" x14ac:dyDescent="0.25">
      <c r="A19" s="41">
        <v>13</v>
      </c>
      <c r="B19" s="33"/>
      <c r="C19" s="34"/>
      <c r="D19" s="34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1"/>
    </row>
    <row r="20" spans="1:19" ht="28.9" customHeight="1" x14ac:dyDescent="0.25">
      <c r="A20" s="41">
        <v>14</v>
      </c>
      <c r="B20" s="33"/>
      <c r="C20" s="34"/>
      <c r="D20" s="34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1"/>
    </row>
    <row r="21" spans="1:19" ht="28.9" customHeight="1" x14ac:dyDescent="0.25">
      <c r="A21" s="41">
        <v>15</v>
      </c>
      <c r="B21" s="33"/>
      <c r="C21" s="34"/>
      <c r="D21" s="34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1"/>
    </row>
    <row r="22" spans="1:19" ht="28.9" customHeight="1" x14ac:dyDescent="0.25">
      <c r="A22" s="41">
        <v>16</v>
      </c>
      <c r="B22" s="33"/>
      <c r="C22" s="34"/>
      <c r="D22" s="3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1"/>
    </row>
    <row r="23" spans="1:19" ht="28.9" customHeight="1" x14ac:dyDescent="0.25">
      <c r="A23" s="41">
        <v>17</v>
      </c>
      <c r="B23" s="33"/>
      <c r="C23" s="34"/>
      <c r="D23" s="34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1"/>
    </row>
    <row r="24" spans="1:19" ht="28.9" customHeight="1" x14ac:dyDescent="0.25">
      <c r="A24" s="41">
        <v>18</v>
      </c>
      <c r="B24" s="33"/>
      <c r="C24" s="34"/>
      <c r="D24" s="34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1"/>
    </row>
    <row r="25" spans="1:19" ht="28.9" customHeight="1" x14ac:dyDescent="0.25">
      <c r="A25" s="41">
        <v>19</v>
      </c>
      <c r="B25" s="33"/>
      <c r="C25" s="34"/>
      <c r="D25" s="34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1"/>
    </row>
    <row r="26" spans="1:19" ht="28.9" customHeight="1" thickBot="1" x14ac:dyDescent="0.3">
      <c r="A26" s="42">
        <v>20</v>
      </c>
      <c r="B26" s="35"/>
      <c r="C26" s="36"/>
      <c r="D26" s="36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3"/>
    </row>
    <row r="27" spans="1:19" x14ac:dyDescent="0.25">
      <c r="A27" s="212" t="s">
        <v>1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</row>
    <row r="28" spans="1:19" ht="13.5" thickBot="1" x14ac:dyDescent="0.3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</row>
    <row r="29" spans="1:19" ht="25.15" customHeight="1" x14ac:dyDescent="0.25">
      <c r="A29" s="179" t="s">
        <v>3</v>
      </c>
      <c r="B29" s="180"/>
      <c r="C29" s="180"/>
      <c r="D29" s="181"/>
      <c r="E29" s="176" t="str">
        <f>IF('Příloha 1 k dohodě'!$C$10="","",'Příloha 1 k dohodě'!$C$10)</f>
        <v/>
      </c>
      <c r="F29" s="177"/>
      <c r="G29" s="177"/>
      <c r="H29" s="178"/>
      <c r="J29" s="127" t="s">
        <v>69</v>
      </c>
      <c r="K29" s="127"/>
      <c r="L29" s="127"/>
      <c r="M29" s="127"/>
      <c r="N29" s="127"/>
      <c r="O29" s="127"/>
      <c r="P29" s="127"/>
      <c r="Q29" s="127"/>
      <c r="R29" s="127"/>
      <c r="S29" s="128"/>
    </row>
    <row r="30" spans="1:19" ht="25.15" customHeight="1" x14ac:dyDescent="0.25">
      <c r="A30" s="179" t="s">
        <v>4</v>
      </c>
      <c r="B30" s="180"/>
      <c r="C30" s="180"/>
      <c r="D30" s="181"/>
      <c r="E30" s="259" t="str">
        <f>IF('Příloha 1 k dohodě'!$C$11="","",'Příloha 1 k dohodě'!$C$11)</f>
        <v/>
      </c>
      <c r="F30" s="260"/>
      <c r="G30" s="260"/>
      <c r="H30" s="209"/>
      <c r="J30" s="244" t="str">
        <f>IF('Příloha 1 k dohodě'!F11="","",'Příloha 1 k dohodě'!F11)</f>
        <v/>
      </c>
      <c r="K30" s="245"/>
      <c r="L30" s="245"/>
      <c r="M30" s="245"/>
      <c r="N30" s="245"/>
      <c r="O30" s="248" t="s">
        <v>67</v>
      </c>
      <c r="P30" s="248"/>
      <c r="Q30" s="248"/>
      <c r="R30" s="248"/>
      <c r="S30" s="249"/>
    </row>
    <row r="31" spans="1:19" ht="25.15" customHeight="1" x14ac:dyDescent="0.25">
      <c r="A31" s="179" t="s">
        <v>26</v>
      </c>
      <c r="B31" s="180"/>
      <c r="C31" s="180"/>
      <c r="D31" s="181"/>
      <c r="E31" s="154" t="str">
        <f>IF('Příloha 1 k dohodě'!$C$12="","",'Příloha 1 k dohodě'!$C$12)</f>
        <v/>
      </c>
      <c r="F31" s="155"/>
      <c r="G31" s="155"/>
      <c r="H31" s="156"/>
      <c r="J31" s="163"/>
      <c r="K31" s="164"/>
      <c r="L31" s="164"/>
      <c r="M31" s="164"/>
      <c r="N31" s="164"/>
      <c r="O31" s="167"/>
      <c r="P31" s="167"/>
      <c r="Q31" s="167"/>
      <c r="R31" s="167"/>
      <c r="S31" s="250"/>
    </row>
    <row r="32" spans="1:19" ht="25.15" customHeight="1" thickBot="1" x14ac:dyDescent="0.3">
      <c r="A32" s="179" t="s">
        <v>5</v>
      </c>
      <c r="B32" s="180"/>
      <c r="C32" s="180"/>
      <c r="D32" s="181"/>
      <c r="E32" s="255" t="str">
        <f>IF('Příloha 1 k dohodě'!$C$13="","",'Příloha 1 k dohodě'!$C$13)</f>
        <v/>
      </c>
      <c r="F32" s="256"/>
      <c r="G32" s="256"/>
      <c r="H32" s="257"/>
      <c r="J32" s="246"/>
      <c r="K32" s="247"/>
      <c r="L32" s="247"/>
      <c r="M32" s="247"/>
      <c r="N32" s="247"/>
      <c r="O32" s="251"/>
      <c r="P32" s="251"/>
      <c r="Q32" s="251"/>
      <c r="R32" s="251"/>
      <c r="S32" s="252"/>
    </row>
  </sheetData>
  <sheetProtection algorithmName="SHA-512" hashValue="O9C7IXFHGeeZdF9/LqifnlJeb0qsL+eiR/4J807seNXbr0953nqGLpcrKe/DaRZQxSCR1s90h/bIThAkbTUWIA==" saltValue="xDJErzoTBn9JExtNb4nSOA==" spinCount="100000" sheet="1"/>
  <mergeCells count="49">
    <mergeCell ref="E10:S10"/>
    <mergeCell ref="E2:J2"/>
    <mergeCell ref="A5:D5"/>
    <mergeCell ref="P2:S2"/>
    <mergeCell ref="A3:J3"/>
    <mergeCell ref="A2:D2"/>
    <mergeCell ref="E8:S8"/>
    <mergeCell ref="E13:S13"/>
    <mergeCell ref="E14:S14"/>
    <mergeCell ref="E15:S15"/>
    <mergeCell ref="E16:S16"/>
    <mergeCell ref="K2:M3"/>
    <mergeCell ref="E6:S6"/>
    <mergeCell ref="E7:S7"/>
    <mergeCell ref="N3:O4"/>
    <mergeCell ref="P3:S4"/>
    <mergeCell ref="P5:S5"/>
    <mergeCell ref="N2:O2"/>
    <mergeCell ref="E4:J4"/>
    <mergeCell ref="L4:M4"/>
    <mergeCell ref="E11:S11"/>
    <mergeCell ref="E12:S12"/>
    <mergeCell ref="E9:S9"/>
    <mergeCell ref="J29:S29"/>
    <mergeCell ref="J30:N32"/>
    <mergeCell ref="O30:S32"/>
    <mergeCell ref="A1:S1"/>
    <mergeCell ref="A29:D29"/>
    <mergeCell ref="A30:D30"/>
    <mergeCell ref="A31:D31"/>
    <mergeCell ref="A32:D32"/>
    <mergeCell ref="A27:S27"/>
    <mergeCell ref="A28:S28"/>
    <mergeCell ref="E32:H32"/>
    <mergeCell ref="E5:M5"/>
    <mergeCell ref="E29:H29"/>
    <mergeCell ref="E30:H30"/>
    <mergeCell ref="E31:H31"/>
    <mergeCell ref="A4:D4"/>
    <mergeCell ref="E17:S17"/>
    <mergeCell ref="E18:S18"/>
    <mergeCell ref="E19:S19"/>
    <mergeCell ref="E20:S20"/>
    <mergeCell ref="E26:S26"/>
    <mergeCell ref="E21:S21"/>
    <mergeCell ref="E22:S22"/>
    <mergeCell ref="E23:S23"/>
    <mergeCell ref="E24:S24"/>
    <mergeCell ref="E25:S25"/>
  </mergeCells>
  <hyperlinks>
    <hyperlink ref="E32" r:id="rId1" display="ribarova@kooperativa-vod.cz  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10" orientation="landscape" r:id="rId2"/>
  <headerFooter>
    <oddFooter>&amp;L&amp;9Podpora odborného vzdělávání zaměstnanců II
reg. č. CZ.03.1.52/0.0/0.0/15_021/0000053
&amp;12C&amp;R&amp;12S15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opLeftCell="A13" zoomScale="75" zoomScaleNormal="75" workbookViewId="0">
      <selection activeCell="A20" sqref="A20:XFD20"/>
    </sheetView>
  </sheetViews>
  <sheetFormatPr defaultColWidth="9.140625" defaultRowHeight="12.75" x14ac:dyDescent="0.25"/>
  <cols>
    <col min="1" max="2" width="20.28515625" style="1" customWidth="1"/>
    <col min="3" max="3" width="7.85546875" style="1" customWidth="1"/>
    <col min="4" max="4" width="17.42578125" style="1" customWidth="1"/>
    <col min="5" max="5" width="1.7109375" style="46" bestFit="1" customWidth="1"/>
    <col min="6" max="7" width="17.42578125" style="1" customWidth="1"/>
    <col min="8" max="8" width="1.7109375" style="1" bestFit="1" customWidth="1"/>
    <col min="9" max="10" width="17.42578125" style="1" customWidth="1"/>
    <col min="11" max="11" width="1.7109375" style="1" bestFit="1" customWidth="1"/>
    <col min="12" max="13" width="17.42578125" style="1" customWidth="1"/>
    <col min="14" max="14" width="1.7109375" style="1" bestFit="1" customWidth="1"/>
    <col min="15" max="16" width="17.42578125" style="1" customWidth="1"/>
    <col min="17" max="17" width="1.7109375" style="1" bestFit="1" customWidth="1"/>
    <col min="18" max="18" width="17.42578125" style="1" customWidth="1"/>
    <col min="19" max="19" width="7.7109375" style="1" customWidth="1"/>
    <col min="20" max="16384" width="9.140625" style="1"/>
  </cols>
  <sheetData>
    <row r="1" spans="1:19" ht="86.45" customHeight="1" thickBot="1" x14ac:dyDescent="0.3">
      <c r="D1" s="306" t="s">
        <v>41</v>
      </c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</row>
    <row r="2" spans="1:19" ht="42" customHeight="1" x14ac:dyDescent="0.25">
      <c r="A2" s="307" t="s">
        <v>78</v>
      </c>
      <c r="B2" s="308"/>
      <c r="C2" s="308"/>
      <c r="D2" s="309" t="str">
        <f>IF('Příloha 1 k dohodě'!C2="","",'Příloha 1 k dohodě'!C2)</f>
        <v/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10"/>
    </row>
    <row r="3" spans="1:19" ht="42" customHeight="1" x14ac:dyDescent="0.25">
      <c r="A3" s="291" t="s">
        <v>25</v>
      </c>
      <c r="B3" s="292"/>
      <c r="C3" s="292"/>
      <c r="D3" s="311" t="str">
        <f>IF('Příloha 1 k dohodě'!C4="","",'Příloha 1 k dohodě'!C4)</f>
        <v/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2"/>
    </row>
    <row r="4" spans="1:19" ht="42" customHeight="1" x14ac:dyDescent="0.25">
      <c r="A4" s="291" t="s">
        <v>79</v>
      </c>
      <c r="B4" s="292"/>
      <c r="C4" s="292"/>
      <c r="D4" s="53" t="s">
        <v>43</v>
      </c>
      <c r="E4" s="313"/>
      <c r="F4" s="314"/>
      <c r="G4" s="314"/>
      <c r="H4" s="315" t="s">
        <v>44</v>
      </c>
      <c r="I4" s="315"/>
      <c r="J4" s="313"/>
      <c r="K4" s="313"/>
      <c r="L4" s="313"/>
      <c r="M4" s="315"/>
      <c r="N4" s="315"/>
      <c r="O4" s="315"/>
      <c r="P4" s="315"/>
      <c r="Q4" s="315"/>
      <c r="R4" s="315"/>
      <c r="S4" s="316"/>
    </row>
    <row r="5" spans="1:19" ht="42" customHeight="1" x14ac:dyDescent="0.25">
      <c r="A5" s="276" t="s">
        <v>73</v>
      </c>
      <c r="B5" s="277"/>
      <c r="C5" s="277"/>
      <c r="D5" s="278" t="str">
        <f>IF('Příloha 1 k dohodě'!F3="","",'Příloha 1 k dohodě'!F3)</f>
        <v/>
      </c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9"/>
    </row>
    <row r="6" spans="1:19" ht="42" customHeight="1" x14ac:dyDescent="0.25">
      <c r="A6" s="291" t="s">
        <v>37</v>
      </c>
      <c r="B6" s="292"/>
      <c r="C6" s="292"/>
      <c r="D6" s="278" t="str">
        <f>IF('Příloha 4 k dohodě'!P2="","",'Příloha 4 k dohodě'!P2)</f>
        <v/>
      </c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9"/>
    </row>
    <row r="7" spans="1:19" ht="42" customHeight="1" thickBot="1" x14ac:dyDescent="0.3">
      <c r="A7" s="280" t="s">
        <v>42</v>
      </c>
      <c r="B7" s="281"/>
      <c r="C7" s="281"/>
      <c r="D7" s="282" t="str">
        <f>IF('Příloha 2 k dohodě'!P6="","",'Příloha 2 k dohodě'!P6)</f>
        <v/>
      </c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3"/>
    </row>
    <row r="8" spans="1:19" s="44" customFormat="1" ht="21" customHeight="1" x14ac:dyDescent="0.25">
      <c r="A8" s="297" t="s">
        <v>35</v>
      </c>
      <c r="B8" s="298"/>
      <c r="C8" s="29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4" t="s">
        <v>39</v>
      </c>
    </row>
    <row r="9" spans="1:19" ht="21" customHeight="1" x14ac:dyDescent="0.25">
      <c r="A9" s="288" t="s">
        <v>80</v>
      </c>
      <c r="B9" s="289"/>
      <c r="C9" s="290"/>
      <c r="D9" s="58"/>
      <c r="E9" s="59" t="s">
        <v>40</v>
      </c>
      <c r="F9" s="60"/>
      <c r="G9" s="58"/>
      <c r="H9" s="59" t="s">
        <v>40</v>
      </c>
      <c r="I9" s="60"/>
      <c r="J9" s="58"/>
      <c r="K9" s="59" t="s">
        <v>40</v>
      </c>
      <c r="L9" s="60"/>
      <c r="M9" s="58"/>
      <c r="N9" s="59" t="s">
        <v>40</v>
      </c>
      <c r="O9" s="60"/>
      <c r="P9" s="58"/>
      <c r="Q9" s="59" t="s">
        <v>40</v>
      </c>
      <c r="R9" s="60"/>
      <c r="S9" s="285"/>
    </row>
    <row r="10" spans="1:19" ht="21" customHeight="1" x14ac:dyDescent="0.25">
      <c r="A10" s="294" t="s">
        <v>76</v>
      </c>
      <c r="B10" s="295"/>
      <c r="C10" s="296"/>
      <c r="D10" s="58"/>
      <c r="E10" s="59" t="s">
        <v>40</v>
      </c>
      <c r="F10" s="60"/>
      <c r="G10" s="58"/>
      <c r="H10" s="59" t="s">
        <v>40</v>
      </c>
      <c r="I10" s="60"/>
      <c r="J10" s="58"/>
      <c r="K10" s="59" t="s">
        <v>40</v>
      </c>
      <c r="L10" s="60"/>
      <c r="M10" s="58"/>
      <c r="N10" s="59" t="s">
        <v>40</v>
      </c>
      <c r="O10" s="60"/>
      <c r="P10" s="58"/>
      <c r="Q10" s="59" t="s">
        <v>40</v>
      </c>
      <c r="R10" s="60"/>
      <c r="S10" s="285"/>
    </row>
    <row r="11" spans="1:19" ht="193.9" customHeight="1" x14ac:dyDescent="0.25">
      <c r="A11" s="304" t="s">
        <v>38</v>
      </c>
      <c r="B11" s="305"/>
      <c r="C11" s="305"/>
      <c r="D11" s="317"/>
      <c r="E11" s="318"/>
      <c r="F11" s="318"/>
      <c r="G11" s="317"/>
      <c r="H11" s="318"/>
      <c r="I11" s="318"/>
      <c r="J11" s="317"/>
      <c r="K11" s="318"/>
      <c r="L11" s="318"/>
      <c r="M11" s="317"/>
      <c r="N11" s="318"/>
      <c r="O11" s="318"/>
      <c r="P11" s="317"/>
      <c r="Q11" s="318"/>
      <c r="R11" s="318"/>
      <c r="S11" s="286"/>
    </row>
    <row r="12" spans="1:19" ht="43.9" customHeight="1" x14ac:dyDescent="0.25">
      <c r="A12" s="273" t="s">
        <v>49</v>
      </c>
      <c r="B12" s="274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86"/>
    </row>
    <row r="13" spans="1:19" ht="18" x14ac:dyDescent="0.25">
      <c r="A13" s="54" t="s">
        <v>6</v>
      </c>
      <c r="B13" s="55" t="s">
        <v>7</v>
      </c>
      <c r="C13" s="55" t="s">
        <v>32</v>
      </c>
      <c r="D13" s="293" t="s">
        <v>45</v>
      </c>
      <c r="E13" s="293"/>
      <c r="F13" s="293"/>
      <c r="G13" s="293" t="s">
        <v>45</v>
      </c>
      <c r="H13" s="293"/>
      <c r="I13" s="293"/>
      <c r="J13" s="293" t="s">
        <v>45</v>
      </c>
      <c r="K13" s="293"/>
      <c r="L13" s="293"/>
      <c r="M13" s="293" t="s">
        <v>45</v>
      </c>
      <c r="N13" s="293"/>
      <c r="O13" s="293"/>
      <c r="P13" s="293" t="s">
        <v>45</v>
      </c>
      <c r="Q13" s="293"/>
      <c r="R13" s="293"/>
      <c r="S13" s="286"/>
    </row>
    <row r="14" spans="1:19" ht="43.9" customHeight="1" thickBot="1" x14ac:dyDescent="0.3">
      <c r="A14" s="56" t="str">
        <f>IF('Příloha 1 k dohodě'!A7="","",'Příloha 1 k dohodě'!A7)</f>
        <v/>
      </c>
      <c r="B14" s="57" t="str">
        <f>IF('Příloha 1 k dohodě'!C7="","",'Příloha 1 k dohodě'!C7)</f>
        <v/>
      </c>
      <c r="C14" s="57" t="str">
        <f>IF('Příloha 1 k dohodě'!D7="","",'Příloha 1 k dohodě'!D7)</f>
        <v/>
      </c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45"/>
    </row>
    <row r="15" spans="1:19" ht="13.5" customHeight="1" x14ac:dyDescent="0.2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</row>
    <row r="16" spans="1:19" s="47" customFormat="1" ht="20.25" x14ac:dyDescent="0.25">
      <c r="A16" s="319" t="s">
        <v>85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</row>
    <row r="17" spans="1:19" s="47" customFormat="1" ht="42" customHeight="1" x14ac:dyDescent="0.25">
      <c r="A17" s="319" t="s">
        <v>86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</row>
    <row r="18" spans="1:19" s="47" customFormat="1" ht="42" customHeight="1" x14ac:dyDescent="0.25">
      <c r="A18" s="319" t="s">
        <v>87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</row>
    <row r="19" spans="1:19" s="47" customFormat="1" ht="42" customHeight="1" x14ac:dyDescent="0.25">
      <c r="A19" s="319" t="s">
        <v>88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</row>
    <row r="20" spans="1:19" s="47" customFormat="1" ht="97.5" customHeight="1" x14ac:dyDescent="0.25">
      <c r="A20" s="300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</row>
    <row r="21" spans="1:19" s="47" customFormat="1" ht="29.25" customHeight="1" x14ac:dyDescent="0.25">
      <c r="A21" s="302" t="s">
        <v>46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</row>
    <row r="22" spans="1:19" ht="29.25" customHeight="1" x14ac:dyDescent="0.25">
      <c r="A22" s="275" t="s">
        <v>3</v>
      </c>
      <c r="B22" s="275"/>
      <c r="C22" s="275"/>
      <c r="D22" s="275" t="s">
        <v>47</v>
      </c>
      <c r="E22" s="275"/>
      <c r="F22" s="275"/>
      <c r="G22" s="275"/>
      <c r="H22" s="275" t="s">
        <v>48</v>
      </c>
      <c r="I22" s="275"/>
      <c r="J22" s="275"/>
      <c r="K22" s="275"/>
      <c r="L22" s="275" t="s">
        <v>61</v>
      </c>
      <c r="M22" s="275"/>
      <c r="N22" s="275"/>
      <c r="O22" s="275"/>
      <c r="P22" s="275"/>
      <c r="Q22" s="275"/>
      <c r="R22" s="275"/>
      <c r="S22" s="275"/>
    </row>
    <row r="23" spans="1:19" ht="29.25" customHeight="1" x14ac:dyDescent="0.25">
      <c r="A23" s="275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</row>
    <row r="24" spans="1:19" ht="29.25" customHeight="1" x14ac:dyDescent="0.25">
      <c r="A24" s="275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</row>
    <row r="25" spans="1:19" ht="29.25" customHeight="1" x14ac:dyDescent="0.25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</row>
    <row r="26" spans="1:19" ht="29.25" customHeight="1" x14ac:dyDescent="0.25">
      <c r="A26" s="275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</row>
    <row r="27" spans="1:19" ht="29.25" customHeight="1" x14ac:dyDescent="0.25">
      <c r="A27" s="275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</row>
    <row r="28" spans="1:19" ht="119.45" customHeight="1" x14ac:dyDescent="0.25">
      <c r="L28" s="299"/>
      <c r="M28" s="299"/>
      <c r="N28" s="299"/>
      <c r="O28" s="299"/>
      <c r="P28" s="299"/>
      <c r="Q28" s="299"/>
      <c r="R28" s="299"/>
      <c r="S28" s="299"/>
    </row>
    <row r="29" spans="1:19" x14ac:dyDescent="0.25">
      <c r="L29" s="299" t="s">
        <v>84</v>
      </c>
      <c r="M29" s="299"/>
      <c r="N29" s="299"/>
      <c r="O29" s="299"/>
      <c r="P29" s="299"/>
      <c r="Q29" s="299"/>
      <c r="R29" s="299"/>
      <c r="S29" s="299"/>
    </row>
  </sheetData>
  <sheetProtection algorithmName="SHA-512" hashValue="nbWQlyUEalatkfFJreJOu2oDWUman6VLlzabQsuob9hV+2ocGVoNjgEWRES3AHxNVGFyIW8fnaIU0TH4Vnq7ug==" saltValue="Rm3NsbtnMtzjyWKOJmN6nQ==" spinCount="100000" sheet="1" objects="1" scenarios="1"/>
  <mergeCells count="80">
    <mergeCell ref="A23:C23"/>
    <mergeCell ref="D23:G23"/>
    <mergeCell ref="H23:K23"/>
    <mergeCell ref="A27:C27"/>
    <mergeCell ref="L25:S25"/>
    <mergeCell ref="A26:C26"/>
    <mergeCell ref="D26:G26"/>
    <mergeCell ref="H26:K26"/>
    <mergeCell ref="A16:S16"/>
    <mergeCell ref="A17:S17"/>
    <mergeCell ref="A18:S18"/>
    <mergeCell ref="A19:S19"/>
    <mergeCell ref="A22:C22"/>
    <mergeCell ref="D22:G22"/>
    <mergeCell ref="H22:K22"/>
    <mergeCell ref="L22:S22"/>
    <mergeCell ref="A11:C11"/>
    <mergeCell ref="D1:S1"/>
    <mergeCell ref="A2:C2"/>
    <mergeCell ref="D2:S2"/>
    <mergeCell ref="A3:C3"/>
    <mergeCell ref="D3:S3"/>
    <mergeCell ref="A4:C4"/>
    <mergeCell ref="E4:G4"/>
    <mergeCell ref="H4:I4"/>
    <mergeCell ref="J4:L4"/>
    <mergeCell ref="M4:S4"/>
    <mergeCell ref="D11:F11"/>
    <mergeCell ref="M11:O11"/>
    <mergeCell ref="P11:R11"/>
    <mergeCell ref="G11:I11"/>
    <mergeCell ref="J11:L11"/>
    <mergeCell ref="L29:S29"/>
    <mergeCell ref="J13:L13"/>
    <mergeCell ref="M13:O13"/>
    <mergeCell ref="P13:R13"/>
    <mergeCell ref="M12:O12"/>
    <mergeCell ref="P12:R12"/>
    <mergeCell ref="A21:S21"/>
    <mergeCell ref="A25:C25"/>
    <mergeCell ref="D25:G25"/>
    <mergeCell ref="D14:F14"/>
    <mergeCell ref="G14:I14"/>
    <mergeCell ref="J14:L14"/>
    <mergeCell ref="M14:O14"/>
    <mergeCell ref="P14:R14"/>
    <mergeCell ref="L23:S23"/>
    <mergeCell ref="A24:C24"/>
    <mergeCell ref="G8:I8"/>
    <mergeCell ref="J8:L8"/>
    <mergeCell ref="L28:S28"/>
    <mergeCell ref="M8:O8"/>
    <mergeCell ref="P8:R8"/>
    <mergeCell ref="L26:S26"/>
    <mergeCell ref="D27:G27"/>
    <mergeCell ref="H25:K25"/>
    <mergeCell ref="H27:K27"/>
    <mergeCell ref="L27:S27"/>
    <mergeCell ref="D24:G24"/>
    <mergeCell ref="H24:K24"/>
    <mergeCell ref="L24:S24"/>
    <mergeCell ref="D13:F13"/>
    <mergeCell ref="A20:S20"/>
    <mergeCell ref="A15:S15"/>
    <mergeCell ref="A12:C12"/>
    <mergeCell ref="D12:F12"/>
    <mergeCell ref="A5:C5"/>
    <mergeCell ref="D5:S5"/>
    <mergeCell ref="A7:C7"/>
    <mergeCell ref="D7:S7"/>
    <mergeCell ref="S8:S13"/>
    <mergeCell ref="D8:F8"/>
    <mergeCell ref="A9:C9"/>
    <mergeCell ref="A6:C6"/>
    <mergeCell ref="D6:S6"/>
    <mergeCell ref="G13:I13"/>
    <mergeCell ref="A10:C10"/>
    <mergeCell ref="A8:C8"/>
    <mergeCell ref="G12:I12"/>
    <mergeCell ref="J12:L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2" orientation="landscape" r:id="rId1"/>
  <headerFooter>
    <oddFooter>&amp;L&amp;9Podpora odborného vzdělávání zaměstnanců II
reg. č. CZ.03.1.52/0.0/0.0/15_021/0000053
&amp;12C&amp;R&amp;12S15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topLeftCell="A7" workbookViewId="0">
      <selection activeCell="A13" sqref="A13:I13"/>
    </sheetView>
  </sheetViews>
  <sheetFormatPr defaultColWidth="9.140625" defaultRowHeight="15" x14ac:dyDescent="0.25"/>
  <cols>
    <col min="1" max="1" width="7.140625" style="43" customWidth="1"/>
    <col min="2" max="2" width="26.7109375" style="43" customWidth="1"/>
    <col min="3" max="3" width="20.28515625" style="43" customWidth="1"/>
    <col min="4" max="4" width="9.7109375" style="43" customWidth="1"/>
    <col min="5" max="5" width="15.140625" style="43" customWidth="1"/>
    <col min="6" max="6" width="10.140625" style="51" customWidth="1"/>
    <col min="7" max="7" width="11" style="52" customWidth="1"/>
    <col min="8" max="8" width="31.28515625" style="52" customWidth="1"/>
    <col min="9" max="9" width="19.28515625" style="43" customWidth="1"/>
    <col min="10" max="16384" width="9.140625" style="43"/>
  </cols>
  <sheetData>
    <row r="1" spans="1:9" ht="49.5" customHeight="1" thickBot="1" x14ac:dyDescent="0.3">
      <c r="F1" s="43"/>
      <c r="G1" s="43"/>
      <c r="H1" s="43"/>
    </row>
    <row r="2" spans="1:9" ht="49.5" customHeight="1" thickBot="1" x14ac:dyDescent="0.3">
      <c r="A2" s="320" t="s">
        <v>52</v>
      </c>
      <c r="B2" s="321"/>
      <c r="C2" s="321"/>
      <c r="D2" s="321"/>
      <c r="E2" s="321"/>
      <c r="F2" s="321"/>
      <c r="G2" s="321"/>
      <c r="H2" s="321"/>
      <c r="I2" s="322"/>
    </row>
    <row r="3" spans="1:9" ht="24.75" customHeight="1" x14ac:dyDescent="0.25">
      <c r="A3" s="329" t="s">
        <v>78</v>
      </c>
      <c r="B3" s="330"/>
      <c r="C3" s="330"/>
      <c r="D3" s="330"/>
      <c r="E3" s="331" t="str">
        <f>IF('Příloha 1 k dohodě'!$C$2="","",'Příloha 1 k dohodě'!$C$2)</f>
        <v/>
      </c>
      <c r="F3" s="331"/>
      <c r="G3" s="331"/>
      <c r="H3" s="331"/>
      <c r="I3" s="332"/>
    </row>
    <row r="4" spans="1:9" ht="24.75" customHeight="1" x14ac:dyDescent="0.25">
      <c r="A4" s="333" t="s">
        <v>25</v>
      </c>
      <c r="B4" s="334"/>
      <c r="C4" s="334"/>
      <c r="D4" s="334"/>
      <c r="E4" s="335" t="str">
        <f>IF('Příloha 1 k dohodě'!$C$4="","",'Příloha 1 k dohodě'!$C$4)</f>
        <v/>
      </c>
      <c r="F4" s="335"/>
      <c r="G4" s="335"/>
      <c r="H4" s="335"/>
      <c r="I4" s="336"/>
    </row>
    <row r="5" spans="1:9" ht="24.75" customHeight="1" x14ac:dyDescent="0.25">
      <c r="A5" s="327" t="s">
        <v>79</v>
      </c>
      <c r="B5" s="328"/>
      <c r="C5" s="328"/>
      <c r="D5" s="328"/>
      <c r="E5" s="70" t="s">
        <v>43</v>
      </c>
      <c r="F5" s="71" t="str">
        <f>IF('Evidence docházky a výuky'!E4="","",'Evidence docházky a výuky'!E4)</f>
        <v/>
      </c>
      <c r="G5" s="70" t="s">
        <v>95</v>
      </c>
      <c r="H5" s="77" t="str">
        <f>IF('Evidence docházky a výuky'!J4="","",'Evidence docházky a výuky'!J4)</f>
        <v/>
      </c>
      <c r="I5" s="72"/>
    </row>
    <row r="6" spans="1:9" ht="24.75" customHeight="1" x14ac:dyDescent="0.25">
      <c r="A6" s="327" t="s">
        <v>93</v>
      </c>
      <c r="B6" s="328"/>
      <c r="C6" s="328"/>
      <c r="D6" s="328"/>
      <c r="E6" s="48"/>
      <c r="F6" s="328" t="s">
        <v>81</v>
      </c>
      <c r="G6" s="328"/>
      <c r="H6" s="328"/>
      <c r="I6" s="338"/>
    </row>
    <row r="7" spans="1:9" ht="15" customHeight="1" x14ac:dyDescent="0.25">
      <c r="A7" s="325" t="s">
        <v>94</v>
      </c>
      <c r="B7" s="326"/>
      <c r="C7" s="326"/>
      <c r="D7" s="326"/>
      <c r="E7" s="323"/>
      <c r="F7" s="323"/>
      <c r="G7" s="323"/>
      <c r="H7" s="323"/>
      <c r="I7" s="324"/>
    </row>
    <row r="8" spans="1:9" ht="165" customHeight="1" x14ac:dyDescent="0.25">
      <c r="A8" s="325"/>
      <c r="B8" s="326"/>
      <c r="C8" s="326"/>
      <c r="D8" s="326"/>
      <c r="E8" s="323"/>
      <c r="F8" s="323"/>
      <c r="G8" s="323"/>
      <c r="H8" s="323"/>
      <c r="I8" s="324"/>
    </row>
    <row r="9" spans="1:9" s="49" customFormat="1" ht="78.599999999999994" customHeight="1" x14ac:dyDescent="0.25">
      <c r="A9" s="339" t="s">
        <v>62</v>
      </c>
      <c r="B9" s="64" t="s">
        <v>6</v>
      </c>
      <c r="C9" s="64" t="s">
        <v>7</v>
      </c>
      <c r="D9" s="64" t="s">
        <v>32</v>
      </c>
      <c r="E9" s="64" t="s">
        <v>96</v>
      </c>
      <c r="F9" s="64" t="s">
        <v>50</v>
      </c>
      <c r="G9" s="64" t="s">
        <v>97</v>
      </c>
      <c r="H9" s="64" t="s">
        <v>98</v>
      </c>
      <c r="I9" s="69" t="s">
        <v>99</v>
      </c>
    </row>
    <row r="10" spans="1:9" ht="31.5" customHeight="1" thickBot="1" x14ac:dyDescent="0.3">
      <c r="A10" s="340"/>
      <c r="B10" s="66" t="str">
        <f>IF('Příloha 1 k dohodě'!$A$7="","",'Příloha 1 k dohodě'!$A$7)</f>
        <v/>
      </c>
      <c r="C10" s="66" t="str">
        <f>IF('Příloha 1 k dohodě'!$C$7="","",'Příloha 1 k dohodě'!$C$7)</f>
        <v/>
      </c>
      <c r="D10" s="66" t="str">
        <f>IF('Příloha 1 k dohodě'!$D$7="","",'Příloha 1 k dohodě'!$D$7)</f>
        <v/>
      </c>
      <c r="E10" s="50"/>
      <c r="F10" s="65" t="str">
        <f>IF(E6="","",IF(E10="","",E10/$E$6))</f>
        <v/>
      </c>
      <c r="G10" s="50"/>
      <c r="H10" s="73"/>
      <c r="I10" s="62"/>
    </row>
    <row r="11" spans="1:9" s="75" customFormat="1" ht="14.25" x14ac:dyDescent="0.2">
      <c r="A11" s="74" t="s">
        <v>71</v>
      </c>
      <c r="B11" s="341" t="s">
        <v>101</v>
      </c>
      <c r="C11" s="341"/>
      <c r="D11" s="341"/>
      <c r="E11" s="341"/>
      <c r="F11" s="341"/>
      <c r="G11" s="341"/>
      <c r="H11" s="341"/>
      <c r="I11" s="341"/>
    </row>
    <row r="12" spans="1:9" s="76" customFormat="1" ht="43.5" customHeight="1" x14ac:dyDescent="0.2">
      <c r="A12" s="63" t="s">
        <v>90</v>
      </c>
      <c r="B12" s="342" t="s">
        <v>103</v>
      </c>
      <c r="C12" s="342"/>
      <c r="D12" s="342"/>
      <c r="E12" s="342"/>
      <c r="F12" s="342"/>
      <c r="G12" s="342"/>
      <c r="H12" s="342"/>
      <c r="I12" s="342"/>
    </row>
    <row r="13" spans="1:9" s="76" customFormat="1" ht="43.5" customHeight="1" x14ac:dyDescent="0.2">
      <c r="A13" s="362" t="s">
        <v>102</v>
      </c>
      <c r="B13" s="362"/>
      <c r="C13" s="362"/>
      <c r="D13" s="362"/>
      <c r="E13" s="362"/>
      <c r="F13" s="362"/>
      <c r="G13" s="362"/>
      <c r="H13" s="362"/>
      <c r="I13" s="362"/>
    </row>
    <row r="14" spans="1:9" s="25" customFormat="1" ht="68.45" customHeight="1" x14ac:dyDescent="0.25"/>
    <row r="15" spans="1:9" s="25" customFormat="1" ht="13.15" customHeight="1" x14ac:dyDescent="0.25">
      <c r="A15" s="337" t="s">
        <v>91</v>
      </c>
      <c r="B15" s="337"/>
      <c r="C15" s="337"/>
      <c r="D15" s="337"/>
      <c r="G15" s="337" t="s">
        <v>92</v>
      </c>
      <c r="H15" s="337"/>
      <c r="I15" s="337"/>
    </row>
  </sheetData>
  <sheetProtection algorithmName="SHA-512" hashValue="kVpEHhmAoZLeZL9agB2JRSgotJrf2QLWaxKv/yqINXBuyNKhFlP6wuxT02YRhVyHRGBufpFay1Hkz4RgLZSr5A==" saltValue="p7hUisE5YVDsCB/wg+pPxg==" spinCount="100000" sheet="1" objects="1" scenarios="1"/>
  <mergeCells count="16">
    <mergeCell ref="A15:D15"/>
    <mergeCell ref="G15:I15"/>
    <mergeCell ref="A5:D5"/>
    <mergeCell ref="F6:I6"/>
    <mergeCell ref="A9:A10"/>
    <mergeCell ref="B11:I11"/>
    <mergeCell ref="B12:I12"/>
    <mergeCell ref="A13:I13"/>
    <mergeCell ref="A2:I2"/>
    <mergeCell ref="E7:I8"/>
    <mergeCell ref="A7:D8"/>
    <mergeCell ref="A6:D6"/>
    <mergeCell ref="A3:D3"/>
    <mergeCell ref="E3:I3"/>
    <mergeCell ref="A4:D4"/>
    <mergeCell ref="E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&amp;L&amp;9Podpora odborného vzdělávání zaměstnanců II
reg. č. CZ.03.1.52/0.0/0.0/15_021/0000053&amp;11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cis!$A$1:$A$2</xm:f>
          </x14:formula1>
          <xm:sqref>G10 I10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opLeftCell="A10" workbookViewId="0">
      <selection activeCell="H9" sqref="H9"/>
    </sheetView>
  </sheetViews>
  <sheetFormatPr defaultColWidth="9.140625" defaultRowHeight="20.25" x14ac:dyDescent="0.25"/>
  <cols>
    <col min="1" max="1" width="55.5703125" style="78" customWidth="1"/>
    <col min="2" max="2" width="1.7109375" style="78" bestFit="1" customWidth="1"/>
    <col min="3" max="3" width="55.5703125" style="78" customWidth="1"/>
    <col min="4" max="16384" width="9.140625" style="78"/>
  </cols>
  <sheetData>
    <row r="1" spans="1:3" ht="79.900000000000006" customHeight="1" x14ac:dyDescent="0.25">
      <c r="A1" s="349"/>
      <c r="B1" s="349"/>
      <c r="C1" s="349"/>
    </row>
    <row r="2" spans="1:3" ht="33.75" customHeight="1" x14ac:dyDescent="0.25">
      <c r="A2" s="350" t="s">
        <v>59</v>
      </c>
      <c r="B2" s="351"/>
      <c r="C2" s="352"/>
    </row>
    <row r="3" spans="1:3" ht="33.75" customHeight="1" x14ac:dyDescent="0.25">
      <c r="A3" s="353" t="str">
        <f>IF('Příloha 1 k dohodě'!$F$3="","",'Příloha 1 k dohodě'!$F$3)</f>
        <v/>
      </c>
      <c r="B3" s="354"/>
      <c r="C3" s="355"/>
    </row>
    <row r="4" spans="1:3" ht="33.75" customHeight="1" x14ac:dyDescent="0.25">
      <c r="A4" s="346"/>
      <c r="B4" s="347"/>
      <c r="C4" s="348"/>
    </row>
    <row r="5" spans="1:3" ht="33.75" customHeight="1" x14ac:dyDescent="0.25">
      <c r="A5" s="346" t="s">
        <v>53</v>
      </c>
      <c r="B5" s="347"/>
      <c r="C5" s="348"/>
    </row>
    <row r="6" spans="1:3" ht="33.75" customHeight="1" x14ac:dyDescent="0.25">
      <c r="A6" s="343" t="s">
        <v>54</v>
      </c>
      <c r="B6" s="344"/>
      <c r="C6" s="345"/>
    </row>
    <row r="7" spans="1:3" ht="33.75" customHeight="1" x14ac:dyDescent="0.25">
      <c r="A7" s="346" t="s">
        <v>55</v>
      </c>
      <c r="B7" s="347"/>
      <c r="C7" s="348"/>
    </row>
    <row r="8" spans="1:3" ht="33.75" customHeight="1" x14ac:dyDescent="0.25">
      <c r="A8" s="346"/>
      <c r="B8" s="347"/>
      <c r="C8" s="348"/>
    </row>
    <row r="9" spans="1:3" ht="33.75" customHeight="1" x14ac:dyDescent="0.25">
      <c r="A9" s="346" t="s">
        <v>56</v>
      </c>
      <c r="B9" s="347"/>
      <c r="C9" s="348"/>
    </row>
    <row r="10" spans="1:3" ht="105.75" customHeight="1" x14ac:dyDescent="0.25">
      <c r="A10" s="356" t="str">
        <f>IF('Příloha 1 k dohodě'!$C$4="","",'Příloha 1 k dohodě'!$C$4)</f>
        <v/>
      </c>
      <c r="B10" s="357"/>
      <c r="C10" s="358"/>
    </row>
    <row r="11" spans="1:3" ht="33.75" customHeight="1" x14ac:dyDescent="0.25">
      <c r="A11" s="346"/>
      <c r="B11" s="347"/>
      <c r="C11" s="348"/>
    </row>
    <row r="12" spans="1:3" ht="33.75" customHeight="1" x14ac:dyDescent="0.25">
      <c r="A12" s="346" t="s">
        <v>57</v>
      </c>
      <c r="B12" s="347"/>
      <c r="C12" s="348"/>
    </row>
    <row r="13" spans="1:3" x14ac:dyDescent="0.25">
      <c r="A13" s="79" t="str">
        <f>IF('Evidence docházky a výuky'!E4="","",'Evidence docházky a výuky'!E4)</f>
        <v/>
      </c>
      <c r="B13" s="80" t="s">
        <v>40</v>
      </c>
      <c r="C13" s="81" t="str">
        <f>IF('Evidence docházky a výuky'!J4="","",'Evidence docházky a výuky'!J4)</f>
        <v/>
      </c>
    </row>
    <row r="14" spans="1:3" ht="33.75" customHeight="1" x14ac:dyDescent="0.25">
      <c r="A14" s="346"/>
      <c r="B14" s="347"/>
      <c r="C14" s="348"/>
    </row>
    <row r="15" spans="1:3" ht="33.75" customHeight="1" x14ac:dyDescent="0.25">
      <c r="A15" s="346" t="s">
        <v>58</v>
      </c>
      <c r="B15" s="347"/>
      <c r="C15" s="348"/>
    </row>
    <row r="16" spans="1:3" x14ac:dyDescent="0.25">
      <c r="A16" s="353" t="str">
        <f>IF('Příloha 1 k dohodě'!$C$2="","",'Příloha 1 k dohodě'!$C$2)</f>
        <v/>
      </c>
      <c r="B16" s="354"/>
      <c r="C16" s="355"/>
    </row>
    <row r="17" spans="1:3" ht="77.25" customHeight="1" x14ac:dyDescent="0.25">
      <c r="A17" s="346"/>
      <c r="B17" s="347"/>
      <c r="C17" s="348"/>
    </row>
    <row r="18" spans="1:3" ht="171" customHeight="1" x14ac:dyDescent="0.25">
      <c r="A18" s="359" t="s">
        <v>100</v>
      </c>
      <c r="B18" s="360"/>
      <c r="C18" s="361"/>
    </row>
    <row r="37" spans="1:3" ht="49.5" customHeight="1" x14ac:dyDescent="0.25"/>
    <row r="38" spans="1:3" ht="49.5" customHeight="1" x14ac:dyDescent="0.25"/>
    <row r="39" spans="1:3" ht="24.75" customHeight="1" x14ac:dyDescent="0.25"/>
    <row r="40" spans="1:3" ht="24.75" customHeight="1" x14ac:dyDescent="0.25"/>
    <row r="41" spans="1:3" ht="24.75" customHeight="1" x14ac:dyDescent="0.25"/>
    <row r="42" spans="1:3" ht="24.75" customHeight="1" x14ac:dyDescent="0.25"/>
    <row r="43" spans="1:3" ht="15" customHeight="1" x14ac:dyDescent="0.25"/>
    <row r="44" spans="1:3" ht="218.25" customHeight="1" x14ac:dyDescent="0.25"/>
    <row r="45" spans="1:3" s="82" customFormat="1" x14ac:dyDescent="0.25">
      <c r="A45" s="78"/>
      <c r="B45" s="78"/>
      <c r="C45" s="78"/>
    </row>
    <row r="46" spans="1:3" ht="31.5" customHeight="1" x14ac:dyDescent="0.25">
      <c r="A46" s="82"/>
      <c r="B46" s="82"/>
      <c r="C46" s="82"/>
    </row>
    <row r="47" spans="1:3" ht="115.5" customHeight="1" x14ac:dyDescent="0.25"/>
  </sheetData>
  <sheetProtection algorithmName="SHA-512" hashValue="uTzZrnL8s4IBAkF+LJcdg+RdRKl8UsuDiNnHTRalJhfY1jR2ugKicseIIkLQ9zHV1of80DrE6DXJAn1v1fa4/w==" saltValue="uJDYKuEa6LffyO5GiUBFzg==" spinCount="100000" sheet="1" objects="1" scenarios="1"/>
  <mergeCells count="17">
    <mergeCell ref="A15:C15"/>
    <mergeCell ref="A8:C8"/>
    <mergeCell ref="A10:C10"/>
    <mergeCell ref="A14:C14"/>
    <mergeCell ref="A18:C18"/>
    <mergeCell ref="A17:C17"/>
    <mergeCell ref="A16:C16"/>
    <mergeCell ref="A11:C11"/>
    <mergeCell ref="A6:C6"/>
    <mergeCell ref="A7:C7"/>
    <mergeCell ref="A9:C9"/>
    <mergeCell ref="A12:C12"/>
    <mergeCell ref="A1:C1"/>
    <mergeCell ref="A2:C2"/>
    <mergeCell ref="A4:C4"/>
    <mergeCell ref="A3:C3"/>
    <mergeCell ref="A5:C5"/>
  </mergeCells>
  <printOptions horizontalCentered="1" verticalCentered="1"/>
  <pageMargins left="0.59055118110236227" right="0.59055118110236227" top="0.78740157480314965" bottom="0.74803149606299213" header="0.31496062992125984" footer="0.31496062992125984"/>
  <pageSetup paperSize="9" scale="8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cis</vt:lpstr>
      <vt:lpstr>Příloha 1 k dohodě</vt:lpstr>
      <vt:lpstr>Příloha 2 k dohodě</vt:lpstr>
      <vt:lpstr>Příloha 3 k dohodě</vt:lpstr>
      <vt:lpstr>Příloha 4 k dohodě</vt:lpstr>
      <vt:lpstr>Evidence docházky a výuky</vt:lpstr>
      <vt:lpstr>Závěrečný protokol</vt:lpstr>
      <vt:lpstr>Označení učebny</vt:lpstr>
      <vt:lpstr>'Evidence docházky a výuky'!Názvy_tisku</vt:lpstr>
      <vt:lpstr>'Příloha 4 k dohodě'!Názvy_tisku</vt:lpstr>
      <vt:lpstr>'Evidence docházky a výuky'!Oblast_tisku</vt:lpstr>
      <vt:lpstr>'Označení učebny'!Oblast_tisku</vt:lpstr>
      <vt:lpstr>'Příloha 1 k dohodě'!Oblast_tisku</vt:lpstr>
      <vt:lpstr>'Příloha 3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2019-11-07T10:27:44Z</cp:lastPrinted>
  <dcterms:created xsi:type="dcterms:W3CDTF">2011-04-08T08:05:43Z</dcterms:created>
  <dcterms:modified xsi:type="dcterms:W3CDTF">2019-11-12T09:01:46Z</dcterms:modified>
</cp:coreProperties>
</file>