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5255" windowHeight="615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List1!$A$1:$G$44</definedName>
  </definedNames>
  <calcPr calcId="124519"/>
</workbook>
</file>

<file path=xl/calcChain.xml><?xml version="1.0" encoding="utf-8"?>
<calcChain xmlns="http://schemas.openxmlformats.org/spreadsheetml/2006/main">
  <c r="G13" i="1"/>
  <c r="G11"/>
  <c r="G12"/>
  <c r="G14"/>
  <c r="G37" l="1"/>
  <c r="G36"/>
  <c r="G35"/>
  <c r="G34"/>
  <c r="G33"/>
  <c r="G30"/>
  <c r="G32"/>
  <c r="G31"/>
  <c r="G29"/>
  <c r="G28"/>
  <c r="G27"/>
  <c r="G26"/>
  <c r="G25"/>
  <c r="G18"/>
  <c r="G16"/>
  <c r="G24"/>
  <c r="G23"/>
  <c r="G22"/>
  <c r="G21"/>
  <c r="G20"/>
  <c r="G19"/>
  <c r="G15"/>
  <c r="G17"/>
  <c r="G10"/>
  <c r="G9"/>
  <c r="G7"/>
  <c r="G8"/>
  <c r="G6"/>
  <c r="G40" s="1"/>
  <c r="G42" l="1"/>
  <c r="G41"/>
  <c r="G43" l="1"/>
  <c r="G44" s="1"/>
</calcChain>
</file>

<file path=xl/sharedStrings.xml><?xml version="1.0" encoding="utf-8"?>
<sst xmlns="http://schemas.openxmlformats.org/spreadsheetml/2006/main" count="104" uniqueCount="51">
  <si>
    <t>ÚP V MOSTĚ - REKONSTRUKCE BUDOVY "ÚP" TŘ. BUDOVATELŮ 1989, MOST, PŘESUN SSP DO SEKCE B - DPS, IČ A REALIZACE AKCE</t>
  </si>
  <si>
    <t xml:space="preserve">Potrubí pozink </t>
  </si>
  <si>
    <t>celkem (m)</t>
  </si>
  <si>
    <t>cena celkem</t>
  </si>
  <si>
    <t>550/250</t>
  </si>
  <si>
    <t>profil (mm)</t>
  </si>
  <si>
    <t>r.š. (m)</t>
  </si>
  <si>
    <t>500/300</t>
  </si>
  <si>
    <t>Potrubí   PVC</t>
  </si>
  <si>
    <t>kč/m2 - kč/m</t>
  </si>
  <si>
    <t>Potrubí   "Al" flexi</t>
  </si>
  <si>
    <t>kpeno 90°  pozink</t>
  </si>
  <si>
    <t>"T"kus  pozink</t>
  </si>
  <si>
    <t>150/150/150</t>
  </si>
  <si>
    <t>-</t>
  </si>
  <si>
    <t>250/150/250</t>
  </si>
  <si>
    <t>příruba pozink</t>
  </si>
  <si>
    <t>redukce  pozink</t>
  </si>
  <si>
    <t>250/150</t>
  </si>
  <si>
    <t>příruba  pozink</t>
  </si>
  <si>
    <t>550/250 -250</t>
  </si>
  <si>
    <t>550/550 -250</t>
  </si>
  <si>
    <t>500/500 -300</t>
  </si>
  <si>
    <t>kpeno 90°  PVC</t>
  </si>
  <si>
    <t>"T"kus     PVC</t>
  </si>
  <si>
    <t>mřížka kovová s gravitační klapkou kovová</t>
  </si>
  <si>
    <t>mřížka s gravitačními lamelami kovová</t>
  </si>
  <si>
    <t>na prům. 150</t>
  </si>
  <si>
    <t>stropní talířová krytka PVC</t>
  </si>
  <si>
    <t>ventiátor do potrubí 150mm PVC axiální s min výkonem  160m3/hod</t>
  </si>
  <si>
    <t>ventiátor do koupelny 150mm PVC  s min výkonem  160m3/hod</t>
  </si>
  <si>
    <t>rekuperační jednotka nástropní   min výkon 7000m3/hod účinnost rekuperace min 52%</t>
  </si>
  <si>
    <t>revizní dvířka stropní kovové barva bílá</t>
  </si>
  <si>
    <t>498/498</t>
  </si>
  <si>
    <t>ventilační dvížka dveřní kovová v barvě bílé</t>
  </si>
  <si>
    <t>475/80</t>
  </si>
  <si>
    <t>držák na potrubí včetně ukotvení do stropu</t>
  </si>
  <si>
    <t>na prům. 250</t>
  </si>
  <si>
    <t>na prům. 500</t>
  </si>
  <si>
    <t>na  500/300</t>
  </si>
  <si>
    <t>na  550/250</t>
  </si>
  <si>
    <t>spojovací materiál</t>
  </si>
  <si>
    <t>kpl</t>
  </si>
  <si>
    <t>montáž</t>
  </si>
  <si>
    <t>celkem materiál</t>
  </si>
  <si>
    <t>klimatizační jednotka 5kW včetně konzoly rozvodů a ovládání</t>
  </si>
  <si>
    <t>zednické přípomoci a začištění a materiálu</t>
  </si>
  <si>
    <t>cena celkem bez DPH</t>
  </si>
  <si>
    <t>cena celkem s DPH</t>
  </si>
  <si>
    <t>název produktu</t>
  </si>
  <si>
    <t>VÝKAZ VÝMĚR VZDUCHOTECHNIKY PRO AKCI: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</si>
</sst>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wrapText="1" shrinkToFi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4" xfId="0" applyBorder="1"/>
    <xf numFmtId="9" fontId="0" fillId="0" borderId="4" xfId="0" applyNumberFormat="1" applyBorder="1"/>
    <xf numFmtId="44" fontId="0" fillId="0" borderId="9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4" fillId="0" borderId="7" xfId="0" applyNumberFormat="1" applyFont="1" applyBorder="1"/>
    <xf numFmtId="0" fontId="0" fillId="0" borderId="3" xfId="0" applyBorder="1"/>
    <xf numFmtId="9" fontId="0" fillId="0" borderId="3" xfId="0" applyNumberFormat="1" applyBorder="1"/>
    <xf numFmtId="44" fontId="0" fillId="0" borderId="13" xfId="0" applyNumberFormat="1" applyBorder="1"/>
    <xf numFmtId="44" fontId="0" fillId="0" borderId="11" xfId="0" applyNumberFormat="1" applyBorder="1"/>
    <xf numFmtId="44" fontId="4" fillId="2" borderId="2" xfId="0" applyNumberFormat="1" applyFont="1" applyFill="1" applyBorder="1"/>
    <xf numFmtId="0" fontId="3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 shrinkToFit="1"/>
    </xf>
    <xf numFmtId="0" fontId="0" fillId="2" borderId="10" xfId="0" applyFill="1" applyBorder="1" applyAlignment="1">
      <alignment horizontal="center" vertical="center" wrapText="1" shrinkToFit="1"/>
    </xf>
    <xf numFmtId="0" fontId="0" fillId="2" borderId="8" xfId="0" applyFill="1" applyBorder="1" applyAlignment="1">
      <alignment horizontal="center" vertical="center" wrapText="1" shrinkToFit="1"/>
    </xf>
    <xf numFmtId="0" fontId="4" fillId="2" borderId="16" xfId="0" applyFont="1" applyFill="1" applyBorder="1" applyAlignment="1">
      <alignment horizontal="center" vertical="center" wrapText="1" shrinkToFit="1"/>
    </xf>
    <xf numFmtId="0" fontId="4" fillId="2" borderId="14" xfId="0" applyFont="1" applyFill="1" applyBorder="1" applyAlignment="1">
      <alignment horizontal="center" vertical="center" wrapText="1" shrinkToFit="1"/>
    </xf>
    <xf numFmtId="0" fontId="4" fillId="2" borderId="17" xfId="0" applyFont="1" applyFill="1" applyBorder="1" applyAlignment="1">
      <alignment horizontal="center" vertical="center" wrapText="1" shrinkToFit="1"/>
    </xf>
    <xf numFmtId="0" fontId="5" fillId="0" borderId="16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2" fillId="0" borderId="0" xfId="0" applyFont="1" applyAlignment="1">
      <alignment horizontal="center" wrapText="1" shrinkToFit="1"/>
    </xf>
    <xf numFmtId="0" fontId="4" fillId="0" borderId="16" xfId="0" applyFont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 shrinkToFit="1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workbookViewId="0">
      <selection activeCell="G10" sqref="G10"/>
    </sheetView>
  </sheetViews>
  <sheetFormatPr defaultRowHeight="15"/>
  <cols>
    <col min="1" max="1" width="21.7109375" customWidth="1"/>
    <col min="2" max="2" width="0.42578125" customWidth="1"/>
    <col min="3" max="4" width="12.42578125" customWidth="1"/>
    <col min="5" max="5" width="15.85546875" customWidth="1"/>
    <col min="6" max="6" width="9.5703125" customWidth="1"/>
    <col min="7" max="7" width="16.140625" customWidth="1"/>
  </cols>
  <sheetData>
    <row r="1" spans="1:10" ht="19.5" thickBot="1">
      <c r="A1" s="29" t="s">
        <v>50</v>
      </c>
      <c r="B1" s="30"/>
      <c r="C1" s="30"/>
      <c r="D1" s="30"/>
      <c r="E1" s="30"/>
      <c r="F1" s="30"/>
      <c r="G1" s="31"/>
    </row>
    <row r="2" spans="1:10" ht="18.75" customHeight="1">
      <c r="A2" s="32" t="s">
        <v>0</v>
      </c>
      <c r="B2" s="32"/>
      <c r="C2" s="32"/>
      <c r="D2" s="32"/>
      <c r="E2" s="32"/>
      <c r="F2" s="32"/>
      <c r="G2" s="32"/>
      <c r="H2" s="1"/>
      <c r="I2" s="1"/>
      <c r="J2" s="1"/>
    </row>
    <row r="3" spans="1:10" ht="18.75" customHeight="1">
      <c r="A3" s="32"/>
      <c r="B3" s="32"/>
      <c r="C3" s="32"/>
      <c r="D3" s="32"/>
      <c r="E3" s="32"/>
      <c r="F3" s="32"/>
      <c r="G3" s="32"/>
      <c r="H3" s="1"/>
      <c r="I3" s="1"/>
      <c r="J3" s="1"/>
    </row>
    <row r="4" spans="1:10" ht="15.75" thickBot="1"/>
    <row r="5" spans="1:10" ht="15.75" thickBot="1">
      <c r="A5" s="19" t="s">
        <v>49</v>
      </c>
      <c r="B5" s="20"/>
      <c r="C5" s="21" t="s">
        <v>5</v>
      </c>
      <c r="D5" s="21" t="s">
        <v>6</v>
      </c>
      <c r="E5" s="21" t="s">
        <v>9</v>
      </c>
      <c r="F5" s="21" t="s">
        <v>2</v>
      </c>
      <c r="G5" s="22" t="s">
        <v>3</v>
      </c>
    </row>
    <row r="6" spans="1:10">
      <c r="A6" s="23" t="s">
        <v>1</v>
      </c>
      <c r="B6" s="10"/>
      <c r="C6" s="10" t="s">
        <v>4</v>
      </c>
      <c r="D6" s="10">
        <v>1.7</v>
      </c>
      <c r="E6" s="11"/>
      <c r="F6" s="10">
        <v>20</v>
      </c>
      <c r="G6" s="12">
        <f t="shared" ref="G6:G13" si="0">SUM(D6*E6*F6)</f>
        <v>0</v>
      </c>
    </row>
    <row r="7" spans="1:10">
      <c r="A7" s="25" t="s">
        <v>1</v>
      </c>
      <c r="B7" s="2"/>
      <c r="C7" s="2" t="s">
        <v>7</v>
      </c>
      <c r="D7" s="2">
        <v>1.6</v>
      </c>
      <c r="E7" s="3"/>
      <c r="F7" s="2">
        <v>22</v>
      </c>
      <c r="G7" s="8">
        <f t="shared" si="0"/>
        <v>0</v>
      </c>
    </row>
    <row r="8" spans="1:10">
      <c r="A8" s="25" t="s">
        <v>1</v>
      </c>
      <c r="B8" s="2"/>
      <c r="C8" s="2">
        <v>500</v>
      </c>
      <c r="D8" s="2">
        <v>1.57</v>
      </c>
      <c r="E8" s="3"/>
      <c r="F8" s="2">
        <v>6</v>
      </c>
      <c r="G8" s="8">
        <f t="shared" si="0"/>
        <v>0</v>
      </c>
    </row>
    <row r="9" spans="1:10">
      <c r="A9" s="25" t="s">
        <v>1</v>
      </c>
      <c r="B9" s="2"/>
      <c r="C9" s="2">
        <v>250</v>
      </c>
      <c r="D9" s="2">
        <v>0.78500000000000003</v>
      </c>
      <c r="E9" s="3"/>
      <c r="F9" s="2">
        <v>22</v>
      </c>
      <c r="G9" s="8">
        <f t="shared" si="0"/>
        <v>0</v>
      </c>
    </row>
    <row r="10" spans="1:10">
      <c r="A10" s="25" t="s">
        <v>1</v>
      </c>
      <c r="B10" s="2"/>
      <c r="C10" s="2">
        <v>150</v>
      </c>
      <c r="D10" s="2">
        <v>0.41699999999999998</v>
      </c>
      <c r="E10" s="3"/>
      <c r="F10" s="2">
        <v>40</v>
      </c>
      <c r="G10" s="8">
        <f t="shared" si="0"/>
        <v>0</v>
      </c>
    </row>
    <row r="11" spans="1:10">
      <c r="A11" s="25" t="s">
        <v>8</v>
      </c>
      <c r="B11" s="2"/>
      <c r="C11" s="2">
        <v>150</v>
      </c>
      <c r="D11" s="2">
        <v>0.41699999999999998</v>
      </c>
      <c r="E11" s="3"/>
      <c r="F11" s="2">
        <v>62</v>
      </c>
      <c r="G11" s="8">
        <f>SUM(E11*F11)</f>
        <v>0</v>
      </c>
    </row>
    <row r="12" spans="1:10">
      <c r="A12" s="25" t="s">
        <v>10</v>
      </c>
      <c r="B12" s="2"/>
      <c r="C12" s="2">
        <v>150</v>
      </c>
      <c r="D12" s="2">
        <v>0.41699999999999998</v>
      </c>
      <c r="E12" s="3"/>
      <c r="F12" s="2">
        <v>60</v>
      </c>
      <c r="G12" s="8">
        <f>SUM(E12*F12)</f>
        <v>0</v>
      </c>
    </row>
    <row r="13" spans="1:10">
      <c r="A13" s="25" t="s">
        <v>11</v>
      </c>
      <c r="B13" s="2"/>
      <c r="C13" s="2" t="s">
        <v>7</v>
      </c>
      <c r="D13" s="2">
        <v>1.7</v>
      </c>
      <c r="E13" s="3"/>
      <c r="F13" s="2">
        <v>10</v>
      </c>
      <c r="G13" s="8">
        <f>SUM(D13*E13*F13)</f>
        <v>0</v>
      </c>
    </row>
    <row r="14" spans="1:10">
      <c r="A14" s="25" t="s">
        <v>11</v>
      </c>
      <c r="B14" s="2"/>
      <c r="C14" s="2">
        <v>500</v>
      </c>
      <c r="D14" s="2" t="s">
        <v>14</v>
      </c>
      <c r="E14" s="3"/>
      <c r="F14" s="2">
        <v>5</v>
      </c>
      <c r="G14" s="8">
        <f>SUM(E14*F14)</f>
        <v>0</v>
      </c>
    </row>
    <row r="15" spans="1:10">
      <c r="A15" s="25" t="s">
        <v>11</v>
      </c>
      <c r="B15" s="2"/>
      <c r="C15" s="2">
        <v>150</v>
      </c>
      <c r="D15" s="2" t="s">
        <v>14</v>
      </c>
      <c r="E15" s="3"/>
      <c r="F15" s="2">
        <v>2</v>
      </c>
      <c r="G15" s="8">
        <f t="shared" ref="G14:G37" si="1">SUM(E15*F15)</f>
        <v>0</v>
      </c>
    </row>
    <row r="16" spans="1:10">
      <c r="A16" s="25" t="s">
        <v>23</v>
      </c>
      <c r="B16" s="2"/>
      <c r="C16" s="2">
        <v>150</v>
      </c>
      <c r="D16" s="2" t="s">
        <v>14</v>
      </c>
      <c r="E16" s="3"/>
      <c r="F16" s="2">
        <v>2</v>
      </c>
      <c r="G16" s="8">
        <f t="shared" si="1"/>
        <v>0</v>
      </c>
    </row>
    <row r="17" spans="1:7">
      <c r="A17" s="25" t="s">
        <v>12</v>
      </c>
      <c r="B17" s="2"/>
      <c r="C17" s="2" t="s">
        <v>13</v>
      </c>
      <c r="D17" s="2" t="s">
        <v>14</v>
      </c>
      <c r="E17" s="3"/>
      <c r="F17" s="2">
        <v>6</v>
      </c>
      <c r="G17" s="8">
        <f t="shared" si="1"/>
        <v>0</v>
      </c>
    </row>
    <row r="18" spans="1:7">
      <c r="A18" s="25" t="s">
        <v>24</v>
      </c>
      <c r="B18" s="2"/>
      <c r="C18" s="2" t="s">
        <v>13</v>
      </c>
      <c r="D18" s="2" t="s">
        <v>14</v>
      </c>
      <c r="E18" s="3"/>
      <c r="F18" s="2">
        <v>1</v>
      </c>
      <c r="G18" s="8">
        <f t="shared" si="1"/>
        <v>0</v>
      </c>
    </row>
    <row r="19" spans="1:7">
      <c r="A19" s="25" t="s">
        <v>12</v>
      </c>
      <c r="B19" s="2"/>
      <c r="C19" s="2" t="s">
        <v>15</v>
      </c>
      <c r="D19" s="2" t="s">
        <v>14</v>
      </c>
      <c r="E19" s="3"/>
      <c r="F19" s="2">
        <v>6</v>
      </c>
      <c r="G19" s="8">
        <f t="shared" si="1"/>
        <v>0</v>
      </c>
    </row>
    <row r="20" spans="1:7">
      <c r="A20" s="25" t="s">
        <v>16</v>
      </c>
      <c r="B20" s="2"/>
      <c r="C20" s="2" t="s">
        <v>15</v>
      </c>
      <c r="D20" s="2" t="s">
        <v>14</v>
      </c>
      <c r="E20" s="3"/>
      <c r="F20" s="2">
        <v>8</v>
      </c>
      <c r="G20" s="8">
        <f t="shared" si="1"/>
        <v>0</v>
      </c>
    </row>
    <row r="21" spans="1:7">
      <c r="A21" s="25" t="s">
        <v>17</v>
      </c>
      <c r="B21" s="2"/>
      <c r="C21" s="2" t="s">
        <v>18</v>
      </c>
      <c r="D21" s="2" t="s">
        <v>14</v>
      </c>
      <c r="E21" s="3"/>
      <c r="F21" s="2">
        <v>8</v>
      </c>
      <c r="G21" s="8">
        <f t="shared" si="1"/>
        <v>0</v>
      </c>
    </row>
    <row r="22" spans="1:7">
      <c r="A22" s="25" t="s">
        <v>19</v>
      </c>
      <c r="B22" s="2"/>
      <c r="C22" s="2" t="s">
        <v>20</v>
      </c>
      <c r="D22" s="2" t="s">
        <v>14</v>
      </c>
      <c r="E22" s="3"/>
      <c r="F22" s="2">
        <v>2</v>
      </c>
      <c r="G22" s="8">
        <f t="shared" si="1"/>
        <v>0</v>
      </c>
    </row>
    <row r="23" spans="1:7">
      <c r="A23" s="25" t="s">
        <v>19</v>
      </c>
      <c r="B23" s="2"/>
      <c r="C23" s="2" t="s">
        <v>21</v>
      </c>
      <c r="D23" s="2" t="s">
        <v>14</v>
      </c>
      <c r="E23" s="3"/>
      <c r="F23" s="2">
        <v>2</v>
      </c>
      <c r="G23" s="8">
        <f t="shared" si="1"/>
        <v>0</v>
      </c>
    </row>
    <row r="24" spans="1:7">
      <c r="A24" s="25" t="s">
        <v>19</v>
      </c>
      <c r="B24" s="2"/>
      <c r="C24" s="2" t="s">
        <v>22</v>
      </c>
      <c r="D24" s="2" t="s">
        <v>14</v>
      </c>
      <c r="E24" s="3"/>
      <c r="F24" s="2">
        <v>2</v>
      </c>
      <c r="G24" s="8">
        <f t="shared" si="1"/>
        <v>0</v>
      </c>
    </row>
    <row r="25" spans="1:7" ht="45" customHeight="1">
      <c r="A25" s="25" t="s">
        <v>25</v>
      </c>
      <c r="B25" s="2"/>
      <c r="C25" s="2" t="s">
        <v>27</v>
      </c>
      <c r="D25" s="2" t="s">
        <v>14</v>
      </c>
      <c r="E25" s="3"/>
      <c r="F25" s="2">
        <v>2</v>
      </c>
      <c r="G25" s="8">
        <f t="shared" si="1"/>
        <v>0</v>
      </c>
    </row>
    <row r="26" spans="1:7" ht="32.25" customHeight="1">
      <c r="A26" s="25" t="s">
        <v>26</v>
      </c>
      <c r="B26" s="2"/>
      <c r="C26" s="2" t="s">
        <v>27</v>
      </c>
      <c r="D26" s="2" t="s">
        <v>14</v>
      </c>
      <c r="E26" s="3"/>
      <c r="F26" s="2">
        <v>2</v>
      </c>
      <c r="G26" s="8">
        <f t="shared" si="1"/>
        <v>0</v>
      </c>
    </row>
    <row r="27" spans="1:7" ht="29.25" customHeight="1">
      <c r="A27" s="25" t="s">
        <v>28</v>
      </c>
      <c r="B27" s="2"/>
      <c r="C27" s="2" t="s">
        <v>27</v>
      </c>
      <c r="D27" s="2" t="s">
        <v>14</v>
      </c>
      <c r="E27" s="3"/>
      <c r="F27" s="2">
        <v>24</v>
      </c>
      <c r="G27" s="8">
        <f t="shared" si="1"/>
        <v>0</v>
      </c>
    </row>
    <row r="28" spans="1:7" ht="59.25" customHeight="1">
      <c r="A28" s="25" t="s">
        <v>29</v>
      </c>
      <c r="B28" s="2"/>
      <c r="C28" s="2" t="s">
        <v>27</v>
      </c>
      <c r="D28" s="2" t="s">
        <v>14</v>
      </c>
      <c r="E28" s="3"/>
      <c r="F28" s="2">
        <v>1</v>
      </c>
      <c r="G28" s="8">
        <f t="shared" si="1"/>
        <v>0</v>
      </c>
    </row>
    <row r="29" spans="1:7" ht="48.75" customHeight="1">
      <c r="A29" s="25" t="s">
        <v>30</v>
      </c>
      <c r="B29" s="2"/>
      <c r="C29" s="2" t="s">
        <v>27</v>
      </c>
      <c r="D29" s="2" t="s">
        <v>14</v>
      </c>
      <c r="E29" s="3"/>
      <c r="F29" s="2">
        <v>1</v>
      </c>
      <c r="G29" s="8">
        <f t="shared" si="1"/>
        <v>0</v>
      </c>
    </row>
    <row r="30" spans="1:7" ht="34.5" customHeight="1">
      <c r="A30" s="25" t="s">
        <v>34</v>
      </c>
      <c r="B30" s="2"/>
      <c r="C30" s="2" t="s">
        <v>35</v>
      </c>
      <c r="D30" s="2" t="s">
        <v>14</v>
      </c>
      <c r="E30" s="3"/>
      <c r="F30" s="2">
        <v>10</v>
      </c>
      <c r="G30" s="8">
        <f t="shared" si="1"/>
        <v>0</v>
      </c>
    </row>
    <row r="31" spans="1:7" ht="65.25" customHeight="1">
      <c r="A31" s="25" t="s">
        <v>31</v>
      </c>
      <c r="B31" s="2"/>
      <c r="C31" s="2"/>
      <c r="D31" s="2" t="s">
        <v>14</v>
      </c>
      <c r="E31" s="3"/>
      <c r="F31" s="2">
        <v>1</v>
      </c>
      <c r="G31" s="8">
        <f t="shared" si="1"/>
        <v>0</v>
      </c>
    </row>
    <row r="32" spans="1:7" ht="30">
      <c r="A32" s="25" t="s">
        <v>32</v>
      </c>
      <c r="B32" s="2"/>
      <c r="C32" s="2" t="s">
        <v>33</v>
      </c>
      <c r="D32" s="2" t="s">
        <v>14</v>
      </c>
      <c r="E32" s="3"/>
      <c r="F32" s="2">
        <v>1</v>
      </c>
      <c r="G32" s="8">
        <f t="shared" si="1"/>
        <v>0</v>
      </c>
    </row>
    <row r="33" spans="1:7" ht="39.75" customHeight="1">
      <c r="A33" s="25" t="s">
        <v>36</v>
      </c>
      <c r="B33" s="2"/>
      <c r="C33" s="2" t="s">
        <v>27</v>
      </c>
      <c r="D33" s="2" t="s">
        <v>14</v>
      </c>
      <c r="E33" s="3"/>
      <c r="F33" s="2">
        <v>35</v>
      </c>
      <c r="G33" s="8">
        <f t="shared" si="1"/>
        <v>0</v>
      </c>
    </row>
    <row r="34" spans="1:7" ht="36.75" customHeight="1">
      <c r="A34" s="25" t="s">
        <v>36</v>
      </c>
      <c r="B34" s="2"/>
      <c r="C34" s="2" t="s">
        <v>37</v>
      </c>
      <c r="D34" s="2" t="s">
        <v>14</v>
      </c>
      <c r="E34" s="3"/>
      <c r="F34" s="2">
        <v>22</v>
      </c>
      <c r="G34" s="8">
        <f t="shared" si="1"/>
        <v>0</v>
      </c>
    </row>
    <row r="35" spans="1:7" ht="36" customHeight="1">
      <c r="A35" s="25" t="s">
        <v>36</v>
      </c>
      <c r="B35" s="2"/>
      <c r="C35" s="2" t="s">
        <v>38</v>
      </c>
      <c r="D35" s="2" t="s">
        <v>14</v>
      </c>
      <c r="E35" s="3"/>
      <c r="F35" s="2">
        <v>6</v>
      </c>
      <c r="G35" s="8">
        <f t="shared" si="1"/>
        <v>0</v>
      </c>
    </row>
    <row r="36" spans="1:7" ht="32.25" customHeight="1">
      <c r="A36" s="25" t="s">
        <v>36</v>
      </c>
      <c r="B36" s="2"/>
      <c r="C36" s="2" t="s">
        <v>40</v>
      </c>
      <c r="D36" s="2" t="s">
        <v>14</v>
      </c>
      <c r="E36" s="3"/>
      <c r="F36" s="2">
        <v>22</v>
      </c>
      <c r="G36" s="8">
        <f t="shared" si="1"/>
        <v>0</v>
      </c>
    </row>
    <row r="37" spans="1:7" ht="37.5" customHeight="1">
      <c r="A37" s="25" t="s">
        <v>36</v>
      </c>
      <c r="B37" s="2"/>
      <c r="C37" s="2" t="s">
        <v>39</v>
      </c>
      <c r="D37" s="2" t="s">
        <v>14</v>
      </c>
      <c r="E37" s="3"/>
      <c r="F37" s="2">
        <v>22</v>
      </c>
      <c r="G37" s="8">
        <f t="shared" si="1"/>
        <v>0</v>
      </c>
    </row>
    <row r="38" spans="1:7" ht="45">
      <c r="A38" s="25" t="s">
        <v>45</v>
      </c>
      <c r="B38" s="2"/>
      <c r="C38" s="2" t="s">
        <v>14</v>
      </c>
      <c r="D38" s="2" t="s">
        <v>14</v>
      </c>
      <c r="E38" s="3" t="s">
        <v>14</v>
      </c>
      <c r="F38" s="2" t="s">
        <v>42</v>
      </c>
      <c r="G38" s="8"/>
    </row>
    <row r="39" spans="1:7" ht="22.5" customHeight="1" thickBot="1">
      <c r="A39" s="24" t="s">
        <v>41</v>
      </c>
      <c r="B39" s="4"/>
      <c r="C39" s="4" t="s">
        <v>14</v>
      </c>
      <c r="D39" s="4" t="s">
        <v>14</v>
      </c>
      <c r="E39" s="5" t="s">
        <v>14</v>
      </c>
      <c r="F39" s="4" t="s">
        <v>42</v>
      </c>
      <c r="G39" s="9"/>
    </row>
    <row r="40" spans="1:7" ht="16.5" thickBot="1">
      <c r="A40" s="33" t="s">
        <v>44</v>
      </c>
      <c r="B40" s="34"/>
      <c r="C40" s="34"/>
      <c r="D40" s="34"/>
      <c r="E40" s="34"/>
      <c r="F40" s="35"/>
      <c r="G40" s="13">
        <f>SUM(G6:G39)</f>
        <v>0</v>
      </c>
    </row>
    <row r="41" spans="1:7">
      <c r="A41" s="23" t="s">
        <v>43</v>
      </c>
      <c r="B41" s="6"/>
      <c r="C41" s="6"/>
      <c r="D41" s="6"/>
      <c r="E41" s="6"/>
      <c r="F41" s="7" t="s">
        <v>42</v>
      </c>
      <c r="G41" s="16">
        <f>SUM(G40*0.3)</f>
        <v>0</v>
      </c>
    </row>
    <row r="42" spans="1:7" ht="30.75" thickBot="1">
      <c r="A42" s="24" t="s">
        <v>46</v>
      </c>
      <c r="B42" s="14"/>
      <c r="C42" s="14"/>
      <c r="D42" s="14"/>
      <c r="E42" s="14"/>
      <c r="F42" s="15" t="s">
        <v>42</v>
      </c>
      <c r="G42" s="17">
        <f>SUM(G40*0.05)</f>
        <v>0</v>
      </c>
    </row>
    <row r="43" spans="1:7" ht="16.5" thickBot="1">
      <c r="A43" s="33" t="s">
        <v>47</v>
      </c>
      <c r="B43" s="34"/>
      <c r="C43" s="34"/>
      <c r="D43" s="34"/>
      <c r="E43" s="34"/>
      <c r="F43" s="35"/>
      <c r="G43" s="13">
        <f>SUM(G40:G42)</f>
        <v>0</v>
      </c>
    </row>
    <row r="44" spans="1:7" ht="16.5" thickBot="1">
      <c r="A44" s="26" t="s">
        <v>48</v>
      </c>
      <c r="B44" s="27"/>
      <c r="C44" s="27"/>
      <c r="D44" s="27"/>
      <c r="E44" s="27"/>
      <c r="F44" s="28"/>
      <c r="G44" s="18">
        <f>SUM(G43*1.2)</f>
        <v>0</v>
      </c>
    </row>
  </sheetData>
  <mergeCells count="5">
    <mergeCell ref="A44:F44"/>
    <mergeCell ref="A1:G1"/>
    <mergeCell ref="A2:G3"/>
    <mergeCell ref="A40:F40"/>
    <mergeCell ref="A43:F43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</dc:creator>
  <cp:lastModifiedBy>Kamil</cp:lastModifiedBy>
  <cp:lastPrinted>2012-01-31T22:53:42Z</cp:lastPrinted>
  <dcterms:created xsi:type="dcterms:W3CDTF">2012-01-31T21:37:48Z</dcterms:created>
  <dcterms:modified xsi:type="dcterms:W3CDTF">2012-04-24T08:27:30Z</dcterms:modified>
</cp:coreProperties>
</file>